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'Довідки'!$A$1:$R$184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'Довідки3'!$A$5:$CE$38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<sst xmlns="http://schemas.openxmlformats.org/spreadsheetml/2006/main" count="557" uniqueCount="210">
  <si>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</si>
  <si>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</si>
  <si>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</si>
  <si>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</si>
  <si>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</si>
  <si>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</si>
  <si>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</si>
  <si>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</si>
  <si>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</si>
  <si>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</si>
  <si>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</si>
  <si>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</si>
  <si>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</si>
  <si>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</si>
  <si>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</si>
  <si>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</si>
  <si>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</si>
  <si>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</si>
  <si>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</si>
  <si>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</si>
  <si>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</si>
  <si>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</si>
  <si>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</si>
  <si>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</si>
  <si>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</si>
  <si>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</si>
  <si>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</si>
  <si>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</si>
  <si>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</si>
  <si>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</si>
  <si>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</si>
  <si>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</si>
  <si>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</si>
  <si>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</si>
  <si>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</si>
  <si>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</si>
  <si>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</si>
  <si>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</si>
  <si>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</si>
  <si>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</si>
  <si>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</si>
  <si>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</si>
  <si>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</si>
  <si>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</si>
  <si>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</si>
  <si>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</si>
  <si>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</si>
  <si>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</si>
  <si>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</si>
  <si>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</si>
  <si>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</si>
  <si>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</si>
  <si>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</si>
  <si>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</si>
  <si>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</si>
  <si>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</si>
  <si>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</si>
  <si>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</si>
  <si>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</si>
  <si>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</si>
  <si>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</si>
  <si>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</si>
  <si>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</si>
  <si>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</si>
  <si>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</si>
  <si>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</si>
  <si>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</si>
  <si>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</si>
  <si>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</si>
  <si>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</si>
  <si>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</si>
  <si>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</si>
  <si>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</si>
  <si>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</si>
  <si>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</si>
  <si>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</si>
  <si>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</si>
  <si>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</si>
  <si>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</si>
  <si>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</si>
  <si>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</si>
  <si>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</si>
  <si>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</si>
  <si>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</si>
  <si>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</si>
  <si>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</si>
  <si>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</si>
  <si>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</si>
  <si>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</si>
  <si>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</si>
  <si>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</si>
  <si>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</si>
  <si>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</si>
  <si>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</si>
  <si>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</si>
  <si>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</si>
  <si>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</si>
  <si>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</si>
  <si>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</si>
  <si>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</si>
  <si>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</si>
  <si>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</si>
  <si>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</si>
  <si>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</si>
  <si>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</si>
  <si>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</si>
  <si>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</si>
  <si>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</si>
  <si>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</si>
  <si>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</si>
  <si>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</si>
  <si>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</si>
  <si>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</si>
  <si>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</si>
  <si>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</si>
  <si>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</si>
  <si>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</si>
  <si>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</si>
  <si>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</si>
  <si>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</si>
  <si>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</si>
  <si>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</si>
  <si>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</si>
  <si>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</si>
  <si>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</si>
  <si>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</si>
  <si>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</si>
  <si>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</si>
  <si>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</si>
  <si>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</si>
  <si>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</si>
  <si>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</si>
  <si>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</si>
  <si>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</si>
  <si>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</si>
  <si>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</si>
  <si>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</si>
  <si>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</si>
  <si>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</si>
  <si>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</si>
  <si>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</si>
  <si>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</si>
  <si>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</si>
  <si>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</si>
  <si>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Начальник слідчого відділу (управління)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</si>
  <si>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</si>
  <si>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</si>
  <si>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</si>
  <si>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</si>
  <si>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</si>
  <si>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</si>
  <si>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</si>
  <si>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</si>
  <si>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</si>
  <si>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</si>
  <si>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</si>
  <si>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</si>
  <si>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</si>
  <si>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</si>
  <si>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</si>
  <si>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</si>
  <si>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</si>
  <si>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</si>
  <si>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</si>
  <si>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</si>
  <si>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</si>
  <si>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</si>
  <si>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</si>
  <si>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</si>
  <si>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</si>
  <si>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</si>
  <si>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</si>
  <si>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</si>
  <si>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</si>
  <si>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</si>
  <si>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</si>
  <si>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</si>
  <si>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</si>
  <si>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</si>
  <si>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</si>
  <si>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</si>
  <si>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</si>
  <si>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</si>
  <si>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</si>
  <si>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</si>
  <si>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</si>
  <si>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</si>
  <si>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</si>
  <si>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</si>
  <si>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</si>
  <si>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</si>
  <si>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</si>
  <si>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</si>
  <si>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</si>
  <si>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</si>
  <si>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</si>
  <si>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</si>
  <si>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</si>
  <si>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</si>
  <si>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</si>
  <si>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</si>
  <si>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</si>
  <si>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</si>
  <si>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</si>
  <si>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</si>
  <si>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</si>
  <si>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</si>
  <si>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</si>
  <si>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</si>
  <si>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за 4 місяці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</si>
</sst>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53" fillId="3" borderId="0" applyNumberFormat="0" applyBorder="0" applyAlignment="0" applyProtection="0"/>
    <xf numFmtId="0" fontId="89" fillId="4" borderId="0" applyNumberFormat="0" applyBorder="0" applyAlignment="0" applyProtection="0"/>
    <xf numFmtId="0" fontId="53" fillId="5" borderId="0" applyNumberFormat="0" applyBorder="0" applyAlignment="0" applyProtection="0"/>
    <xf numFmtId="0" fontId="89" fillId="6" borderId="0" applyNumberFormat="0" applyBorder="0" applyAlignment="0" applyProtection="0"/>
    <xf numFmtId="0" fontId="53" fillId="7" borderId="0" applyNumberFormat="0" applyBorder="0" applyAlignment="0" applyProtection="0"/>
    <xf numFmtId="0" fontId="89" fillId="8" borderId="0" applyNumberFormat="0" applyBorder="0" applyAlignment="0" applyProtection="0"/>
    <xf numFmtId="0" fontId="53" fillId="3" borderId="0" applyNumberFormat="0" applyBorder="0" applyAlignment="0" applyProtection="0"/>
    <xf numFmtId="0" fontId="89" fillId="9" borderId="0" applyNumberFormat="0" applyBorder="0" applyAlignment="0" applyProtection="0"/>
    <xf numFmtId="0" fontId="53" fillId="10" borderId="0" applyNumberFormat="0" applyBorder="0" applyAlignment="0" applyProtection="0"/>
    <xf numFmtId="0" fontId="89" fillId="11" borderId="0" applyNumberFormat="0" applyBorder="0" applyAlignment="0" applyProtection="0"/>
    <xf numFmtId="0" fontId="53" fillId="5" borderId="0" applyNumberFormat="0" applyBorder="0" applyAlignment="0" applyProtection="0"/>
    <xf numFmtId="0" fontId="89" fillId="12" borderId="0" applyNumberFormat="0" applyBorder="0" applyAlignment="0" applyProtection="0"/>
    <xf numFmtId="0" fontId="53" fillId="13" borderId="0" applyNumberFormat="0" applyBorder="0" applyAlignment="0" applyProtection="0"/>
    <xf numFmtId="0" fontId="89" fillId="14" borderId="0" applyNumberFormat="0" applyBorder="0" applyAlignment="0" applyProtection="0"/>
    <xf numFmtId="0" fontId="53" fillId="15" borderId="0" applyNumberFormat="0" applyBorder="0" applyAlignment="0" applyProtection="0"/>
    <xf numFmtId="0" fontId="89" fillId="16" borderId="0" applyNumberFormat="0" applyBorder="0" applyAlignment="0" applyProtection="0"/>
    <xf numFmtId="0" fontId="53" fillId="17" borderId="0" applyNumberFormat="0" applyBorder="0" applyAlignment="0" applyProtection="0"/>
    <xf numFmtId="0" fontId="89" fillId="18" borderId="0" applyNumberFormat="0" applyBorder="0" applyAlignment="0" applyProtection="0"/>
    <xf numFmtId="0" fontId="53" fillId="13" borderId="0" applyNumberFormat="0" applyBorder="0" applyAlignment="0" applyProtection="0"/>
    <xf numFmtId="0" fontId="89" fillId="19" borderId="0" applyNumberFormat="0" applyBorder="0" applyAlignment="0" applyProtection="0"/>
    <xf numFmtId="0" fontId="53" fillId="20" borderId="0" applyNumberFormat="0" applyBorder="0" applyAlignment="0" applyProtection="0"/>
    <xf numFmtId="0" fontId="89" fillId="21" borderId="0" applyNumberFormat="0" applyBorder="0" applyAlignment="0" applyProtection="0"/>
    <xf numFmtId="0" fontId="53" fillId="5" borderId="0" applyNumberFormat="0" applyBorder="0" applyAlignment="0" applyProtection="0"/>
    <xf numFmtId="0" fontId="90" fillId="22" borderId="0" applyNumberFormat="0" applyBorder="0" applyAlignment="0" applyProtection="0"/>
    <xf numFmtId="0" fontId="54" fillId="23" borderId="0" applyNumberFormat="0" applyBorder="0" applyAlignment="0" applyProtection="0"/>
    <xf numFmtId="0" fontId="90" fillId="24" borderId="0" applyNumberFormat="0" applyBorder="0" applyAlignment="0" applyProtection="0"/>
    <xf numFmtId="0" fontId="54" fillId="15" borderId="0" applyNumberFormat="0" applyBorder="0" applyAlignment="0" applyProtection="0"/>
    <xf numFmtId="0" fontId="90" fillId="25" borderId="0" applyNumberFormat="0" applyBorder="0" applyAlignment="0" applyProtection="0"/>
    <xf numFmtId="0" fontId="54" fillId="17" borderId="0" applyNumberFormat="0" applyBorder="0" applyAlignment="0" applyProtection="0"/>
    <xf numFmtId="0" fontId="90" fillId="26" borderId="0" applyNumberFormat="0" applyBorder="0" applyAlignment="0" applyProtection="0"/>
    <xf numFmtId="0" fontId="54" fillId="13" borderId="0" applyNumberFormat="0" applyBorder="0" applyAlignment="0" applyProtection="0"/>
    <xf numFmtId="0" fontId="90" fillId="27" borderId="0" applyNumberFormat="0" applyBorder="0" applyAlignment="0" applyProtection="0"/>
    <xf numFmtId="0" fontId="54" fillId="23" borderId="0" applyNumberFormat="0" applyBorder="0" applyAlignment="0" applyProtection="0"/>
    <xf numFmtId="0" fontId="90" fillId="28" borderId="0" applyNumberFormat="0" applyBorder="0" applyAlignment="0" applyProtection="0"/>
    <xf numFmtId="0" fontId="54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2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23" borderId="0" applyNumberFormat="0" applyBorder="0" applyAlignment="0" applyProtection="0"/>
    <xf numFmtId="0" fontId="54" fillId="31" borderId="0" applyNumberFormat="0" applyBorder="0" applyAlignment="0" applyProtection="0"/>
    <xf numFmtId="0" fontId="55" fillId="5" borderId="1" applyNumberFormat="0" applyAlignment="0" applyProtection="0"/>
    <xf numFmtId="0" fontId="91" fillId="32" borderId="2" applyNumberFormat="0" applyAlignment="0" applyProtection="0"/>
    <xf numFmtId="0" fontId="56" fillId="3" borderId="3" applyNumberFormat="0" applyAlignment="0" applyProtection="0"/>
    <xf numFmtId="0" fontId="57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1" fillId="0" borderId="8" applyNumberFormat="0" applyFill="0" applyAlignment="0" applyProtection="0"/>
    <xf numFmtId="0" fontId="62" fillId="33" borderId="9" applyNumberFormat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6" fillId="33" borderId="0" xfId="78" applyFill="1">
      <alignment/>
      <protection/>
    </xf>
    <xf numFmtId="0" fontId="15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6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7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8" fillId="33" borderId="17" xfId="78" applyFont="1" applyFill="1" applyBorder="1" applyAlignment="1">
      <alignment horizontal="center"/>
      <protection/>
    </xf>
    <xf numFmtId="0" fontId="17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9" fillId="3" borderId="0" xfId="78" applyFont="1" applyFill="1">
      <alignment/>
      <protection/>
    </xf>
    <xf numFmtId="0" fontId="21" fillId="3" borderId="0" xfId="78" applyFont="1" applyFill="1" applyAlignment="1">
      <alignment horizontal="center"/>
      <protection/>
    </xf>
    <xf numFmtId="0" fontId="17" fillId="3" borderId="15" xfId="78" applyFont="1" applyFill="1" applyBorder="1">
      <alignment/>
      <protection/>
    </xf>
    <xf numFmtId="0" fontId="19" fillId="3" borderId="0" xfId="78" applyFont="1" applyFill="1" applyAlignment="1">
      <alignment horizontal="left"/>
      <protection/>
    </xf>
    <xf numFmtId="0" fontId="22" fillId="3" borderId="0" xfId="78" applyFont="1" applyFill="1" applyAlignment="1" applyProtection="1">
      <alignment horizontal="center"/>
      <protection locked="0"/>
    </xf>
    <xf numFmtId="49" fontId="22" fillId="3" borderId="0" xfId="78" applyNumberFormat="1" applyFont="1" applyFill="1" applyAlignment="1" applyProtection="1">
      <alignment horizontal="center"/>
      <protection locked="0"/>
    </xf>
    <xf numFmtId="0" fontId="22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23" fillId="3" borderId="15" xfId="78" applyFont="1" applyFill="1" applyBorder="1">
      <alignment/>
      <protection/>
    </xf>
    <xf numFmtId="0" fontId="23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6" fillId="3" borderId="0" xfId="78" applyFont="1" applyFill="1">
      <alignment/>
      <protection/>
    </xf>
    <xf numFmtId="0" fontId="27" fillId="3" borderId="0" xfId="78" applyFont="1" applyFill="1">
      <alignment/>
      <protection/>
    </xf>
    <xf numFmtId="0" fontId="28" fillId="3" borderId="0" xfId="78" applyFont="1" applyFill="1" applyProtection="1">
      <alignment/>
      <protection locked="0"/>
    </xf>
    <xf numFmtId="0" fontId="29" fillId="3" borderId="0" xfId="78" applyFont="1" applyFill="1">
      <alignment/>
      <protection/>
    </xf>
    <xf numFmtId="0" fontId="30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8" fillId="3" borderId="17" xfId="78" applyFont="1" applyFill="1" applyBorder="1" applyProtection="1">
      <alignment/>
      <protection locked="0"/>
    </xf>
    <xf numFmtId="0" fontId="12" fillId="3" borderId="20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00" fontId="32" fillId="3" borderId="22" xfId="0" applyNumberFormat="1" applyFont="1" applyFill="1" applyBorder="1" applyAlignment="1" applyProtection="1">
      <alignment horizontal="center" vertical="center"/>
      <protection locked="0"/>
    </xf>
    <xf numFmtId="200" fontId="32" fillId="3" borderId="23" xfId="0" applyNumberFormat="1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200" fontId="43" fillId="3" borderId="25" xfId="0" applyNumberFormat="1" applyFont="1" applyFill="1" applyBorder="1" applyAlignment="1" applyProtection="1">
      <alignment horizontal="center" vertical="center"/>
      <protection locked="0"/>
    </xf>
    <xf numFmtId="200" fontId="43" fillId="3" borderId="26" xfId="0" applyNumberFormat="1" applyFont="1" applyFill="1" applyBorder="1" applyAlignment="1" applyProtection="1">
      <alignment horizontal="center" vertical="center"/>
      <protection locked="0"/>
    </xf>
    <xf numFmtId="200" fontId="43" fillId="3" borderId="24" xfId="0" applyNumberFormat="1" applyFont="1" applyFill="1" applyBorder="1" applyAlignment="1" applyProtection="1">
      <alignment horizontal="center" vertical="center"/>
      <protection locked="0"/>
    </xf>
    <xf numFmtId="200" fontId="43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4" fillId="3" borderId="0" xfId="0" applyFont="1" applyFill="1" applyAlignment="1" applyProtection="1">
      <alignment horizontal="center" vertical="top"/>
      <protection/>
    </xf>
    <xf numFmtId="0" fontId="20" fillId="3" borderId="0" xfId="78" applyFont="1" applyFill="1" applyAlignment="1" applyProtection="1">
      <alignment horizontal="left"/>
      <protection locked="0"/>
    </xf>
    <xf numFmtId="0" fontId="31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200" fontId="44" fillId="3" borderId="23" xfId="84" applyNumberFormat="1" applyFont="1" applyFill="1" applyBorder="1" applyAlignment="1">
      <alignment horizontal="right" vertical="center"/>
    </xf>
    <xf numFmtId="200" fontId="44" fillId="3" borderId="22" xfId="0" applyNumberFormat="1" applyFont="1" applyFill="1" applyBorder="1" applyAlignment="1" applyProtection="1">
      <alignment horizontal="center" vertical="center"/>
      <protection locked="0"/>
    </xf>
    <xf numFmtId="200" fontId="44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Alignment="1" applyProtection="1">
      <alignment/>
      <protection/>
    </xf>
    <xf numFmtId="0" fontId="31" fillId="3" borderId="0" xfId="79" applyFont="1" applyFill="1" applyProtection="1">
      <alignment/>
      <protection locked="0"/>
    </xf>
    <xf numFmtId="0" fontId="31" fillId="3" borderId="0" xfId="0" applyFont="1" applyFill="1" applyAlignment="1" applyProtection="1">
      <alignment/>
      <protection locked="0"/>
    </xf>
    <xf numFmtId="0" fontId="31" fillId="3" borderId="0" xfId="0" applyFont="1" applyFill="1" applyBorder="1" applyAlignment="1" applyProtection="1">
      <alignment/>
      <protection locked="0"/>
    </xf>
    <xf numFmtId="0" fontId="31" fillId="37" borderId="0" xfId="0" applyFont="1" applyFill="1" applyAlignment="1" applyProtection="1">
      <alignment horizontal="center" vertical="center"/>
      <protection locked="0"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3" borderId="20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3" borderId="24" xfId="0" applyNumberFormat="1" applyFont="1" applyFill="1" applyBorder="1" applyAlignment="1" applyProtection="1">
      <alignment horizontal="center" vertical="center"/>
      <protection locked="0"/>
    </xf>
    <xf numFmtId="3" fontId="42" fillId="3" borderId="28" xfId="0" applyNumberFormat="1" applyFont="1" applyFill="1" applyBorder="1" applyAlignment="1" applyProtection="1">
      <alignment horizontal="center" vertical="center"/>
      <protection locked="0"/>
    </xf>
    <xf numFmtId="3" fontId="33" fillId="3" borderId="22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51" fillId="3" borderId="19" xfId="0" applyNumberFormat="1" applyFont="1" applyFill="1" applyBorder="1" applyAlignment="1" applyProtection="1">
      <alignment horizontal="center" vertical="center"/>
      <protection locked="0"/>
    </xf>
    <xf numFmtId="200" fontId="25" fillId="3" borderId="26" xfId="84" applyNumberFormat="1" applyFont="1" applyFill="1" applyBorder="1" applyAlignment="1">
      <alignment horizontal="right" vertical="center"/>
    </xf>
    <xf numFmtId="3" fontId="11" fillId="3" borderId="24" xfId="0" applyNumberFormat="1" applyFont="1" applyFill="1" applyBorder="1" applyAlignment="1" applyProtection="1">
      <alignment horizontal="center" vertical="center"/>
      <protection locked="0"/>
    </xf>
    <xf numFmtId="3" fontId="51" fillId="3" borderId="28" xfId="0" applyNumberFormat="1" applyFont="1" applyFill="1" applyBorder="1" applyAlignment="1" applyProtection="1">
      <alignment horizontal="center" vertical="center"/>
      <protection locked="0"/>
    </xf>
    <xf numFmtId="3" fontId="31" fillId="3" borderId="22" xfId="0" applyNumberFormat="1" applyFont="1" applyFill="1" applyBorder="1" applyAlignment="1">
      <alignment horizontal="center" vertical="center"/>
    </xf>
    <xf numFmtId="200" fontId="52" fillId="3" borderId="23" xfId="84" applyNumberFormat="1" applyFont="1" applyFill="1" applyBorder="1" applyAlignment="1">
      <alignment horizontal="right" vertical="center"/>
    </xf>
    <xf numFmtId="0" fontId="11" fillId="37" borderId="0" xfId="77" applyFont="1" applyFill="1" applyProtection="1">
      <alignment/>
      <protection locked="0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3" fontId="31" fillId="3" borderId="30" xfId="0" applyNumberFormat="1" applyFont="1" applyFill="1" applyBorder="1" applyAlignment="1" applyProtection="1">
      <alignment horizontal="center" vertical="center"/>
      <protection locked="0"/>
    </xf>
    <xf numFmtId="3" fontId="31" fillId="3" borderId="31" xfId="0" applyNumberFormat="1" applyFont="1" applyFill="1" applyBorder="1" applyAlignment="1" applyProtection="1">
      <alignment horizontal="center" vertical="center"/>
      <protection locked="0"/>
    </xf>
    <xf numFmtId="3" fontId="31" fillId="3" borderId="32" xfId="0" applyNumberFormat="1" applyFont="1" applyFill="1" applyBorder="1" applyAlignment="1" applyProtection="1">
      <alignment horizontal="center" vertical="center"/>
      <protection locked="0"/>
    </xf>
    <xf numFmtId="0" fontId="36" fillId="3" borderId="28" xfId="0" applyFont="1" applyFill="1" applyBorder="1" applyAlignment="1" applyProtection="1">
      <alignment horizontal="center" vertical="center" wrapText="1"/>
      <protection/>
    </xf>
    <xf numFmtId="0" fontId="38" fillId="3" borderId="0" xfId="0" applyFont="1" applyFill="1" applyBorder="1" applyAlignment="1" applyProtection="1">
      <alignment/>
      <protection/>
    </xf>
    <xf numFmtId="0" fontId="46" fillId="3" borderId="0" xfId="0" applyFont="1" applyFill="1" applyBorder="1" applyAlignment="1" applyProtection="1">
      <alignment vertical="top" wrapText="1"/>
      <protection/>
    </xf>
    <xf numFmtId="0" fontId="38" fillId="3" borderId="0" xfId="0" applyFont="1" applyFill="1" applyBorder="1" applyAlignment="1" applyProtection="1">
      <alignment horizontal="center"/>
      <protection/>
    </xf>
    <xf numFmtId="0" fontId="48" fillId="3" borderId="20" xfId="0" applyFont="1" applyFill="1" applyBorder="1" applyAlignment="1" applyProtection="1">
      <alignment horizontal="center" vertical="center" textRotation="90"/>
      <protection/>
    </xf>
    <xf numFmtId="0" fontId="49" fillId="3" borderId="20" xfId="0" applyFont="1" applyFill="1" applyBorder="1" applyAlignment="1" applyProtection="1">
      <alignment horizontal="center"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3" borderId="0" xfId="0" applyFont="1" applyFill="1" applyBorder="1" applyAlignment="1" applyProtection="1">
      <alignment vertical="center" wrapText="1"/>
      <protection/>
    </xf>
    <xf numFmtId="0" fontId="52" fillId="3" borderId="0" xfId="0" applyFont="1" applyFill="1" applyBorder="1" applyAlignment="1" applyProtection="1">
      <alignment horizontal="left" vertical="center" wrapText="1"/>
      <protection/>
    </xf>
    <xf numFmtId="0" fontId="36" fillId="3" borderId="0" xfId="79" applyFont="1" applyFill="1" applyBorder="1" applyAlignment="1" applyProtection="1">
      <alignment vertical="center"/>
      <protection/>
    </xf>
    <xf numFmtId="0" fontId="38" fillId="3" borderId="0" xfId="79" applyFont="1" applyFill="1" applyBorder="1" applyAlignment="1" applyProtection="1">
      <alignment vertical="center"/>
      <protection/>
    </xf>
    <xf numFmtId="0" fontId="38" fillId="3" borderId="0" xfId="0" applyFont="1" applyFill="1" applyAlignment="1" applyProtection="1">
      <alignment vertical="center"/>
      <protection/>
    </xf>
    <xf numFmtId="0" fontId="38" fillId="3" borderId="33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79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3" borderId="17" xfId="0" applyFont="1" applyFill="1" applyBorder="1" applyAlignment="1" applyProtection="1">
      <alignment/>
      <protection/>
    </xf>
    <xf numFmtId="0" fontId="72" fillId="3" borderId="0" xfId="0" applyFont="1" applyFill="1" applyBorder="1" applyAlignment="1" applyProtection="1">
      <alignment/>
      <protection/>
    </xf>
    <xf numFmtId="0" fontId="38" fillId="3" borderId="0" xfId="79" applyFont="1" applyFill="1" applyBorder="1" applyAlignment="1" applyProtection="1">
      <alignment vertical="top"/>
      <protection/>
    </xf>
    <xf numFmtId="0" fontId="38" fillId="3" borderId="0" xfId="79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/>
    </xf>
    <xf numFmtId="0" fontId="37" fillId="3" borderId="0" xfId="79" applyFont="1" applyFill="1" applyBorder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 locked="0"/>
    </xf>
    <xf numFmtId="0" fontId="38" fillId="3" borderId="0" xfId="0" applyFont="1" applyFill="1" applyAlignment="1" applyProtection="1">
      <alignment/>
      <protection locked="0"/>
    </xf>
    <xf numFmtId="0" fontId="72" fillId="3" borderId="17" xfId="0" applyFont="1" applyFill="1" applyBorder="1" applyAlignment="1" applyProtection="1">
      <alignment/>
      <protection locked="0"/>
    </xf>
    <xf numFmtId="0" fontId="38" fillId="3" borderId="33" xfId="0" applyFont="1" applyFill="1" applyBorder="1" applyAlignment="1" applyProtection="1">
      <alignment/>
      <protection locked="0"/>
    </xf>
    <xf numFmtId="0" fontId="11" fillId="3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3" borderId="1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80" fillId="3" borderId="28" xfId="76" applyFont="1" applyFill="1" applyBorder="1" applyAlignment="1" applyProtection="1">
      <alignment horizontal="center" vertical="center" wrapText="1"/>
      <protection/>
    </xf>
    <xf numFmtId="0" fontId="36" fillId="3" borderId="28" xfId="0" applyFont="1" applyFill="1" applyBorder="1" applyAlignment="1" applyProtection="1">
      <alignment horizontal="center" vertical="center"/>
      <protection/>
    </xf>
    <xf numFmtId="0" fontId="36" fillId="3" borderId="21" xfId="0" applyFont="1" applyFill="1" applyBorder="1" applyAlignment="1" applyProtection="1">
      <alignment horizontal="center" vertical="center"/>
      <protection/>
    </xf>
    <xf numFmtId="0" fontId="36" fillId="3" borderId="34" xfId="0" applyFont="1" applyFill="1" applyBorder="1" applyAlignment="1" applyProtection="1">
      <alignment vertical="center" wrapText="1"/>
      <protection/>
    </xf>
    <xf numFmtId="0" fontId="36" fillId="3" borderId="35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38" fillId="3" borderId="20" xfId="0" applyFont="1" applyFill="1" applyBorder="1" applyAlignment="1" applyProtection="1">
      <alignment horizontal="center" vertical="center" textRotation="90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 wrapText="1"/>
      <protection/>
    </xf>
    <xf numFmtId="0" fontId="36" fillId="3" borderId="31" xfId="0" applyFont="1" applyFill="1" applyBorder="1" applyAlignment="1" applyProtection="1">
      <alignment horizontal="center" vertical="center"/>
      <protection/>
    </xf>
    <xf numFmtId="0" fontId="81" fillId="3" borderId="36" xfId="0" applyFont="1" applyFill="1" applyBorder="1" applyAlignment="1" applyProtection="1">
      <alignment horizontal="right" vertical="center"/>
      <protection locked="0"/>
    </xf>
    <xf numFmtId="0" fontId="81" fillId="3" borderId="31" xfId="0" applyFont="1" applyFill="1" applyBorder="1" applyAlignment="1" applyProtection="1">
      <alignment horizontal="right" vertical="center"/>
      <protection locked="0"/>
    </xf>
    <xf numFmtId="200" fontId="83" fillId="3" borderId="37" xfId="84" applyNumberFormat="1" applyFont="1" applyFill="1" applyBorder="1" applyAlignment="1" applyProtection="1">
      <alignment horizontal="right" vertical="center"/>
      <protection/>
    </xf>
    <xf numFmtId="0" fontId="36" fillId="3" borderId="32" xfId="0" applyFont="1" applyFill="1" applyBorder="1" applyAlignment="1" applyProtection="1">
      <alignment horizontal="center" vertical="center"/>
      <protection/>
    </xf>
    <xf numFmtId="0" fontId="81" fillId="3" borderId="33" xfId="0" applyFont="1" applyFill="1" applyBorder="1" applyAlignment="1" applyProtection="1">
      <alignment horizontal="right" vertical="center"/>
      <protection locked="0"/>
    </xf>
    <xf numFmtId="0" fontId="81" fillId="3" borderId="32" xfId="0" applyFont="1" applyFill="1" applyBorder="1" applyAlignment="1" applyProtection="1">
      <alignment horizontal="right" vertical="center"/>
      <protection locked="0"/>
    </xf>
    <xf numFmtId="200" fontId="83" fillId="3" borderId="38" xfId="84" applyNumberFormat="1" applyFont="1" applyFill="1" applyBorder="1" applyAlignment="1" applyProtection="1">
      <alignment horizontal="right" vertical="center"/>
      <protection/>
    </xf>
    <xf numFmtId="1" fontId="81" fillId="3" borderId="33" xfId="0" applyNumberFormat="1" applyFont="1" applyFill="1" applyBorder="1" applyAlignment="1" applyProtection="1">
      <alignment horizontal="right" vertical="center"/>
      <protection locked="0"/>
    </xf>
    <xf numFmtId="1" fontId="81" fillId="3" borderId="32" xfId="0" applyNumberFormat="1" applyFont="1" applyFill="1" applyBorder="1" applyAlignment="1" applyProtection="1">
      <alignment horizontal="right" vertical="center"/>
      <protection locked="0"/>
    </xf>
    <xf numFmtId="0" fontId="36" fillId="3" borderId="30" xfId="0" applyFont="1" applyFill="1" applyBorder="1" applyAlignment="1" applyProtection="1">
      <alignment horizontal="center" vertical="center"/>
      <protection/>
    </xf>
    <xf numFmtId="0" fontId="81" fillId="3" borderId="39" xfId="0" applyFont="1" applyFill="1" applyBorder="1" applyAlignment="1" applyProtection="1">
      <alignment horizontal="right" vertical="center"/>
      <protection locked="0"/>
    </xf>
    <xf numFmtId="0" fontId="81" fillId="3" borderId="30" xfId="0" applyFont="1" applyFill="1" applyBorder="1" applyAlignment="1" applyProtection="1">
      <alignment horizontal="right" vertical="center"/>
      <protection locked="0"/>
    </xf>
    <xf numFmtId="200" fontId="83" fillId="3" borderId="40" xfId="84" applyNumberFormat="1" applyFont="1" applyFill="1" applyBorder="1" applyAlignment="1" applyProtection="1">
      <alignment horizontal="right" vertical="center"/>
      <protection/>
    </xf>
    <xf numFmtId="200" fontId="83" fillId="3" borderId="31" xfId="84" applyNumberFormat="1" applyFont="1" applyFill="1" applyBorder="1" applyAlignment="1" applyProtection="1">
      <alignment horizontal="right" vertical="center"/>
      <protection/>
    </xf>
    <xf numFmtId="200" fontId="83" fillId="3" borderId="32" xfId="84" applyNumberFormat="1" applyFont="1" applyFill="1" applyBorder="1" applyAlignment="1" applyProtection="1">
      <alignment horizontal="right" vertical="center"/>
      <protection/>
    </xf>
    <xf numFmtId="200" fontId="83" fillId="3" borderId="30" xfId="84" applyNumberFormat="1" applyFont="1" applyFill="1" applyBorder="1" applyAlignment="1" applyProtection="1">
      <alignment horizontal="right" vertical="center"/>
      <protection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200" fontId="83" fillId="3" borderId="32" xfId="0" applyNumberFormat="1" applyFont="1" applyFill="1" applyBorder="1" applyAlignment="1" applyProtection="1">
      <alignment horizontal="right" vertical="center"/>
      <protection/>
    </xf>
    <xf numFmtId="200" fontId="43" fillId="3" borderId="41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0" applyNumberFormat="1" applyFont="1" applyFill="1" applyBorder="1" applyAlignment="1" applyProtection="1">
      <alignment horizontal="center" vertical="center"/>
      <protection locked="0"/>
    </xf>
    <xf numFmtId="3" fontId="19" fillId="3" borderId="41" xfId="0" applyNumberFormat="1" applyFont="1" applyFill="1" applyBorder="1" applyAlignment="1" applyProtection="1">
      <alignment horizontal="center" vertical="center"/>
      <protection locked="0"/>
    </xf>
    <xf numFmtId="3" fontId="42" fillId="3" borderId="43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84" applyNumberFormat="1" applyFont="1" applyFill="1" applyBorder="1" applyAlignment="1">
      <alignment horizontal="right" vertical="center"/>
    </xf>
    <xf numFmtId="200" fontId="43" fillId="3" borderId="27" xfId="84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42" fillId="3" borderId="42" xfId="0" applyFont="1" applyFill="1" applyBorder="1" applyAlignment="1" applyProtection="1">
      <alignment horizontal="center" vertical="center"/>
      <protection locked="0"/>
    </xf>
    <xf numFmtId="0" fontId="42" fillId="3" borderId="27" xfId="0" applyFont="1" applyFill="1" applyBorder="1" applyAlignment="1" applyProtection="1">
      <alignment horizontal="center" vertical="center"/>
      <protection locked="0"/>
    </xf>
    <xf numFmtId="0" fontId="84" fillId="3" borderId="20" xfId="0" applyFont="1" applyFill="1" applyBorder="1" applyAlignment="1" applyProtection="1">
      <alignment horizontal="center" vertical="center"/>
      <protection/>
    </xf>
    <xf numFmtId="0" fontId="84" fillId="3" borderId="31" xfId="0" applyFont="1" applyFill="1" applyBorder="1" applyAlignment="1" applyProtection="1">
      <alignment horizontal="center" vertical="center"/>
      <protection/>
    </xf>
    <xf numFmtId="0" fontId="84" fillId="3" borderId="32" xfId="0" applyFont="1" applyFill="1" applyBorder="1" applyAlignment="1" applyProtection="1">
      <alignment horizontal="center" vertical="center"/>
      <protection/>
    </xf>
    <xf numFmtId="0" fontId="84" fillId="3" borderId="44" xfId="0" applyFont="1" applyFill="1" applyBorder="1" applyAlignment="1" applyProtection="1">
      <alignment horizontal="center" vertical="center"/>
      <protection/>
    </xf>
    <xf numFmtId="0" fontId="84" fillId="3" borderId="45" xfId="0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 applyProtection="1">
      <alignment/>
      <protection/>
    </xf>
    <xf numFmtId="0" fontId="0" fillId="3" borderId="47" xfId="0" applyFill="1" applyBorder="1" applyAlignment="1" applyProtection="1">
      <alignment/>
      <protection/>
    </xf>
    <xf numFmtId="0" fontId="0" fillId="3" borderId="48" xfId="0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12" fillId="3" borderId="49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49" xfId="0" applyFill="1" applyBorder="1" applyAlignment="1" applyProtection="1">
      <alignment/>
      <protection/>
    </xf>
    <xf numFmtId="3" fontId="33" fillId="3" borderId="23" xfId="0" applyNumberFormat="1" applyFont="1" applyFill="1" applyBorder="1" applyAlignment="1">
      <alignment horizontal="center" vertical="center"/>
    </xf>
    <xf numFmtId="3" fontId="31" fillId="3" borderId="29" xfId="0" applyNumberFormat="1" applyFont="1" applyFill="1" applyBorder="1" applyAlignment="1">
      <alignment horizontal="center" vertical="center"/>
    </xf>
    <xf numFmtId="0" fontId="85" fillId="3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" borderId="5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38" fillId="3" borderId="0" xfId="0" applyFont="1" applyFill="1" applyAlignment="1" applyProtection="1">
      <alignment horizontal="left" vertical="center"/>
      <protection locked="0"/>
    </xf>
    <xf numFmtId="0" fontId="38" fillId="3" borderId="47" xfId="79" applyFont="1" applyFill="1" applyBorder="1" applyAlignment="1" applyProtection="1">
      <alignment horizontal="center" vertical="top"/>
      <protection/>
    </xf>
    <xf numFmtId="0" fontId="44" fillId="3" borderId="17" xfId="79" applyFont="1" applyFill="1" applyBorder="1" applyAlignment="1" applyProtection="1">
      <alignment horizontal="center" vertical="center"/>
      <protection locked="0"/>
    </xf>
    <xf numFmtId="204" fontId="47" fillId="3" borderId="12" xfId="0" applyNumberFormat="1" applyFont="1" applyFill="1" applyBorder="1" applyAlignment="1" applyProtection="1">
      <alignment horizontal="center" vertical="top" wrapText="1"/>
      <protection/>
    </xf>
    <xf numFmtId="204" fontId="47" fillId="3" borderId="13" xfId="0" applyNumberFormat="1" applyFont="1" applyFill="1" applyBorder="1" applyAlignment="1" applyProtection="1">
      <alignment horizontal="center" vertical="top" wrapText="1"/>
      <protection/>
    </xf>
    <xf numFmtId="0" fontId="36" fillId="3" borderId="34" xfId="0" applyFont="1" applyFill="1" applyBorder="1" applyAlignment="1" applyProtection="1">
      <alignment horizontal="left" vertical="center" wrapText="1"/>
      <protection/>
    </xf>
    <xf numFmtId="0" fontId="36" fillId="3" borderId="33" xfId="0" applyFont="1" applyFill="1" applyBorder="1" applyAlignment="1" applyProtection="1">
      <alignment horizontal="left" vertical="center" wrapText="1"/>
      <protection/>
    </xf>
    <xf numFmtId="0" fontId="36" fillId="3" borderId="28" xfId="0" applyFont="1" applyFill="1" applyBorder="1" applyAlignment="1" applyProtection="1">
      <alignment horizontal="left" vertical="center" wrapText="1"/>
      <protection/>
    </xf>
    <xf numFmtId="0" fontId="36" fillId="3" borderId="24" xfId="0" applyFont="1" applyFill="1" applyBorder="1" applyAlignment="1" applyProtection="1">
      <alignment horizontal="left" vertical="center" wrapText="1"/>
      <protection/>
    </xf>
    <xf numFmtId="0" fontId="31" fillId="3" borderId="12" xfId="0" applyFont="1" applyFill="1" applyBorder="1" applyAlignment="1" applyProtection="1">
      <alignment horizontal="left" vertical="center"/>
      <protection/>
    </xf>
    <xf numFmtId="0" fontId="31" fillId="3" borderId="13" xfId="0" applyFont="1" applyFill="1" applyBorder="1" applyAlignment="1" applyProtection="1">
      <alignment horizontal="left" vertical="center"/>
      <protection/>
    </xf>
    <xf numFmtId="0" fontId="36" fillId="3" borderId="51" xfId="0" applyFont="1" applyFill="1" applyBorder="1" applyAlignment="1" applyProtection="1">
      <alignment horizontal="left" vertical="center" wrapText="1"/>
      <protection/>
    </xf>
    <xf numFmtId="0" fontId="36" fillId="3" borderId="48" xfId="0" applyFont="1" applyFill="1" applyBorder="1" applyAlignment="1" applyProtection="1">
      <alignment horizontal="left" vertical="center" wrapText="1"/>
      <protection/>
    </xf>
    <xf numFmtId="0" fontId="36" fillId="3" borderId="52" xfId="0" applyFont="1" applyFill="1" applyBorder="1" applyAlignment="1" applyProtection="1">
      <alignment horizontal="left" vertical="center" wrapText="1"/>
      <protection/>
    </xf>
    <xf numFmtId="0" fontId="36" fillId="3" borderId="53" xfId="0" applyFont="1" applyFill="1" applyBorder="1" applyAlignment="1" applyProtection="1">
      <alignment horizontal="left" vertical="center" wrapText="1"/>
      <protection/>
    </xf>
    <xf numFmtId="0" fontId="36" fillId="3" borderId="54" xfId="0" applyFont="1" applyFill="1" applyBorder="1" applyAlignment="1" applyProtection="1">
      <alignment horizontal="left" vertical="center" wrapText="1"/>
      <protection/>
    </xf>
    <xf numFmtId="0" fontId="36" fillId="3" borderId="55" xfId="0" applyFont="1" applyFill="1" applyBorder="1" applyAlignment="1" applyProtection="1">
      <alignment horizontal="left" vertical="center" wrapText="1"/>
      <protection/>
    </xf>
    <xf numFmtId="0" fontId="36" fillId="3" borderId="56" xfId="0" applyFont="1" applyFill="1" applyBorder="1" applyAlignment="1" applyProtection="1">
      <alignment horizontal="left" vertical="center" wrapText="1"/>
      <protection/>
    </xf>
    <xf numFmtId="0" fontId="46" fillId="3" borderId="0" xfId="0" applyFont="1" applyFill="1" applyBorder="1" applyAlignment="1" applyProtection="1">
      <alignment horizontal="center" vertical="top" wrapText="1"/>
      <protection/>
    </xf>
    <xf numFmtId="0" fontId="38" fillId="3" borderId="0" xfId="0" applyFont="1" applyFill="1" applyBorder="1" applyAlignment="1" applyProtection="1">
      <alignment horizontal="center" vertical="top"/>
      <protection/>
    </xf>
    <xf numFmtId="0" fontId="36" fillId="3" borderId="41" xfId="0" applyFont="1" applyFill="1" applyBorder="1" applyAlignment="1" applyProtection="1">
      <alignment horizontal="left" vertical="center" wrapText="1"/>
      <protection/>
    </xf>
    <xf numFmtId="0" fontId="36" fillId="3" borderId="43" xfId="0" applyFont="1" applyFill="1" applyBorder="1" applyAlignment="1" applyProtection="1">
      <alignment horizontal="left" vertical="center" wrapText="1"/>
      <protection/>
    </xf>
    <xf numFmtId="0" fontId="48" fillId="3" borderId="2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Border="1" applyAlignment="1" applyProtection="1">
      <alignment horizontal="center" vertical="center"/>
      <protection locked="0"/>
    </xf>
    <xf numFmtId="0" fontId="49" fillId="3" borderId="24" xfId="0" applyFont="1" applyFill="1" applyBorder="1" applyAlignment="1" applyProtection="1">
      <alignment horizontal="left" vertical="center" wrapText="1"/>
      <protection/>
    </xf>
    <xf numFmtId="0" fontId="49" fillId="3" borderId="28" xfId="0" applyFont="1" applyFill="1" applyBorder="1" applyAlignment="1" applyProtection="1">
      <alignment horizontal="left" vertical="center" wrapText="1"/>
      <protection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0" fontId="78" fillId="3" borderId="0" xfId="76" applyFont="1" applyFill="1" applyAlignment="1" applyProtection="1">
      <alignment horizontal="center"/>
      <protection locked="0"/>
    </xf>
    <xf numFmtId="0" fontId="79" fillId="3" borderId="28" xfId="76" applyFont="1" applyFill="1" applyBorder="1" applyAlignment="1" applyProtection="1">
      <alignment horizontal="center" vertical="center"/>
      <protection/>
    </xf>
    <xf numFmtId="0" fontId="80" fillId="3" borderId="28" xfId="76" applyFont="1" applyFill="1" applyBorder="1" applyAlignment="1" applyProtection="1">
      <alignment horizontal="left" vertical="center" wrapText="1"/>
      <protection/>
    </xf>
    <xf numFmtId="0" fontId="36" fillId="3" borderId="15" xfId="76" applyFont="1" applyFill="1" applyBorder="1" applyAlignment="1" applyProtection="1">
      <alignment horizontal="center" vertical="center" wrapText="1"/>
      <protection/>
    </xf>
    <xf numFmtId="0" fontId="36" fillId="3" borderId="0" xfId="76" applyFont="1" applyFill="1" applyBorder="1" applyAlignment="1" applyProtection="1">
      <alignment horizontal="center" vertical="center" wrapText="1"/>
      <protection/>
    </xf>
    <xf numFmtId="0" fontId="81" fillId="3" borderId="15" xfId="0" applyFont="1" applyFill="1" applyBorder="1" applyAlignment="1" applyProtection="1">
      <alignment horizontal="center" vertical="center"/>
      <protection/>
    </xf>
    <xf numFmtId="0" fontId="81" fillId="3" borderId="0" xfId="0" applyFont="1" applyFill="1" applyBorder="1" applyAlignment="1" applyProtection="1">
      <alignment horizontal="center" vertical="center"/>
      <protection/>
    </xf>
    <xf numFmtId="0" fontId="76" fillId="3" borderId="0" xfId="0" applyFont="1" applyFill="1" applyAlignment="1" applyProtection="1">
      <alignment horizontal="center" vertical="center"/>
      <protection/>
    </xf>
    <xf numFmtId="0" fontId="77" fillId="3" borderId="0" xfId="76" applyFont="1" applyFill="1" applyAlignment="1" applyProtection="1">
      <alignment horizontal="center" vertical="center"/>
      <protection/>
    </xf>
    <xf numFmtId="0" fontId="82" fillId="3" borderId="18" xfId="0" applyFont="1" applyFill="1" applyBorder="1" applyAlignment="1" applyProtection="1">
      <alignment horizontal="center" vertical="center"/>
      <protection/>
    </xf>
    <xf numFmtId="0" fontId="82" fillId="3" borderId="17" xfId="0" applyFont="1" applyFill="1" applyBorder="1" applyAlignment="1" applyProtection="1">
      <alignment horizontal="center" vertical="center"/>
      <protection/>
    </xf>
    <xf numFmtId="0" fontId="82" fillId="3" borderId="49" xfId="0" applyFont="1" applyFill="1" applyBorder="1" applyAlignment="1" applyProtection="1">
      <alignment horizontal="center" vertical="center"/>
      <protection/>
    </xf>
    <xf numFmtId="0" fontId="38" fillId="3" borderId="15" xfId="76" applyFont="1" applyFill="1" applyBorder="1" applyAlignment="1" applyProtection="1">
      <alignment horizontal="center" vertical="top" wrapText="1"/>
      <protection locked="0"/>
    </xf>
    <xf numFmtId="0" fontId="38" fillId="3" borderId="0" xfId="76" applyFont="1" applyFill="1" applyBorder="1" applyAlignment="1" applyProtection="1">
      <alignment horizontal="center" vertical="top" wrapText="1"/>
      <protection locked="0"/>
    </xf>
    <xf numFmtId="0" fontId="36" fillId="3" borderId="15" xfId="0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center" vertical="center"/>
      <protection/>
    </xf>
    <xf numFmtId="0" fontId="39" fillId="3" borderId="52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57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 textRotation="90"/>
    </xf>
    <xf numFmtId="0" fontId="24" fillId="3" borderId="59" xfId="0" applyFont="1" applyFill="1" applyBorder="1" applyAlignment="1">
      <alignment horizontal="center" vertical="center" textRotation="90"/>
    </xf>
    <xf numFmtId="0" fontId="24" fillId="3" borderId="60" xfId="0" applyFont="1" applyFill="1" applyBorder="1" applyAlignment="1">
      <alignment horizontal="center" vertical="center" textRotation="90"/>
    </xf>
    <xf numFmtId="0" fontId="24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39" fillId="3" borderId="54" xfId="0" applyFont="1" applyFill="1" applyBorder="1" applyAlignment="1">
      <alignment horizontal="center" vertical="center"/>
    </xf>
    <xf numFmtId="0" fontId="39" fillId="3" borderId="64" xfId="0" applyFont="1" applyFill="1" applyBorder="1" applyAlignment="1">
      <alignment horizontal="center" vertical="center"/>
    </xf>
    <xf numFmtId="0" fontId="39" fillId="3" borderId="65" xfId="0" applyFont="1" applyFill="1" applyBorder="1" applyAlignment="1">
      <alignment horizontal="center" vertical="center"/>
    </xf>
    <xf numFmtId="0" fontId="40" fillId="3" borderId="61" xfId="0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center" vertical="center"/>
    </xf>
    <xf numFmtId="0" fontId="40" fillId="3" borderId="63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top"/>
    </xf>
    <xf numFmtId="0" fontId="41" fillId="3" borderId="0" xfId="0" applyFont="1" applyFill="1" applyBorder="1" applyAlignment="1">
      <alignment horizontal="center" vertical="top"/>
    </xf>
    <xf numFmtId="0" fontId="41" fillId="3" borderId="57" xfId="0" applyFont="1" applyFill="1" applyBorder="1" applyAlignment="1">
      <alignment horizontal="center" vertical="top"/>
    </xf>
    <xf numFmtId="0" fontId="41" fillId="3" borderId="52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/>
    </xf>
    <xf numFmtId="0" fontId="41" fillId="3" borderId="57" xfId="0" applyFont="1" applyFill="1" applyBorder="1" applyAlignment="1">
      <alignment horizontal="center" vertical="center"/>
    </xf>
    <xf numFmtId="0" fontId="40" fillId="3" borderId="52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57" xfId="0" applyFont="1" applyFill="1" applyBorder="1" applyAlignment="1">
      <alignment horizontal="center" vertical="center"/>
    </xf>
    <xf numFmtId="0" fontId="36" fillId="3" borderId="20" xfId="0" applyFont="1" applyFill="1" applyBorder="1" applyAlignment="1" applyProtection="1">
      <alignment horizontal="center"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36" fillId="3" borderId="66" xfId="0" applyFont="1" applyFill="1" applyBorder="1" applyAlignment="1" applyProtection="1">
      <alignment horizontal="left" vertical="center"/>
      <protection/>
    </xf>
    <xf numFmtId="0" fontId="36" fillId="3" borderId="36" xfId="0" applyFont="1" applyFill="1" applyBorder="1" applyAlignment="1" applyProtection="1">
      <alignment horizontal="left" vertical="center"/>
      <protection/>
    </xf>
    <xf numFmtId="0" fontId="36" fillId="3" borderId="37" xfId="0" applyFont="1" applyFill="1" applyBorder="1" applyAlignment="1" applyProtection="1">
      <alignment horizontal="left" vertical="center"/>
      <protection/>
    </xf>
    <xf numFmtId="0" fontId="35" fillId="3" borderId="0" xfId="0" applyFont="1" applyFill="1" applyAlignment="1" applyProtection="1">
      <alignment horizontal="center" vertical="center"/>
      <protection/>
    </xf>
    <xf numFmtId="0" fontId="34" fillId="3" borderId="0" xfId="0" applyFont="1" applyFill="1" applyAlignment="1" applyProtection="1">
      <alignment horizontal="center" vertical="center"/>
      <protection/>
    </xf>
    <xf numFmtId="0" fontId="36" fillId="3" borderId="24" xfId="0" applyFont="1" applyFill="1" applyBorder="1" applyAlignment="1" applyProtection="1">
      <alignment horizontal="center" vertical="center" textRotation="90"/>
      <protection/>
    </xf>
    <xf numFmtId="0" fontId="37" fillId="3" borderId="28" xfId="0" applyFont="1" applyFill="1" applyBorder="1" applyAlignment="1" applyProtection="1">
      <alignment horizontal="left" vertical="center"/>
      <protection/>
    </xf>
    <xf numFmtId="0" fontId="37" fillId="3" borderId="27" xfId="0" applyFont="1" applyFill="1" applyBorder="1" applyAlignment="1" applyProtection="1">
      <alignment horizontal="left" vertical="center"/>
      <protection/>
    </xf>
    <xf numFmtId="0" fontId="36" fillId="3" borderId="28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 wrapText="1"/>
      <protection/>
    </xf>
    <xf numFmtId="0" fontId="36" fillId="3" borderId="21" xfId="0" applyFont="1" applyFill="1" applyBorder="1" applyAlignment="1" applyProtection="1">
      <alignment horizontal="center" vertical="center" wrapText="1"/>
      <protection/>
    </xf>
    <xf numFmtId="0" fontId="36" fillId="3" borderId="33" xfId="0" applyFont="1" applyFill="1" applyBorder="1" applyAlignment="1" applyProtection="1">
      <alignment horizontal="center" vertical="center" wrapText="1"/>
      <protection/>
    </xf>
    <xf numFmtId="0" fontId="36" fillId="3" borderId="68" xfId="0" applyFont="1" applyFill="1" applyBorder="1" applyAlignment="1" applyProtection="1">
      <alignment horizontal="center" vertical="center" wrapText="1"/>
      <protection/>
    </xf>
    <xf numFmtId="0" fontId="36" fillId="3" borderId="67" xfId="0" applyFont="1" applyFill="1" applyBorder="1" applyAlignment="1" applyProtection="1">
      <alignment horizontal="center" vertical="center" wrapText="1"/>
      <protection/>
    </xf>
    <xf numFmtId="0" fontId="36" fillId="3" borderId="39" xfId="0" applyFont="1" applyFill="1" applyBorder="1" applyAlignment="1" applyProtection="1">
      <alignment horizontal="center" vertical="center" wrapText="1"/>
      <protection/>
    </xf>
    <xf numFmtId="0" fontId="36" fillId="3" borderId="69" xfId="0" applyFont="1" applyFill="1" applyBorder="1" applyAlignment="1" applyProtection="1">
      <alignment horizontal="center" vertical="center" wrapText="1"/>
      <protection/>
    </xf>
    <xf numFmtId="0" fontId="36" fillId="3" borderId="21" xfId="0" applyFont="1" applyFill="1" applyBorder="1" applyAlignment="1" applyProtection="1">
      <alignment horizontal="left" vertical="center"/>
      <protection/>
    </xf>
    <xf numFmtId="0" fontId="36" fillId="3" borderId="33" xfId="0" applyFont="1" applyFill="1" applyBorder="1" applyAlignment="1" applyProtection="1">
      <alignment horizontal="left" vertical="center"/>
      <protection/>
    </xf>
    <xf numFmtId="0" fontId="36" fillId="3" borderId="38" xfId="0" applyFont="1" applyFill="1" applyBorder="1" applyAlignment="1" applyProtection="1">
      <alignment horizontal="left" vertical="center"/>
      <protection/>
    </xf>
    <xf numFmtId="0" fontId="36" fillId="3" borderId="21" xfId="0" applyFont="1" applyFill="1" applyBorder="1" applyAlignment="1" applyProtection="1">
      <alignment horizontal="left" vertical="center" wrapText="1"/>
      <protection/>
    </xf>
    <xf numFmtId="0" fontId="36" fillId="3" borderId="38" xfId="0" applyFont="1" applyFill="1" applyBorder="1" applyAlignment="1" applyProtection="1">
      <alignment horizontal="left" vertical="center" wrapText="1"/>
      <protection/>
    </xf>
    <xf numFmtId="0" fontId="36" fillId="3" borderId="24" xfId="0" applyFont="1" applyFill="1" applyBorder="1" applyAlignment="1" applyProtection="1">
      <alignment horizontal="left" vertical="center"/>
      <protection/>
    </xf>
    <xf numFmtId="0" fontId="38" fillId="0" borderId="28" xfId="0" applyFont="1" applyBorder="1" applyAlignment="1" applyProtection="1">
      <alignment horizontal="left"/>
      <protection/>
    </xf>
    <xf numFmtId="0" fontId="38" fillId="0" borderId="27" xfId="0" applyFont="1" applyBorder="1" applyAlignment="1" applyProtection="1">
      <alignment horizontal="left"/>
      <protection/>
    </xf>
    <xf numFmtId="0" fontId="35" fillId="3" borderId="0" xfId="0" applyFont="1" applyFill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0" fontId="13" fillId="3" borderId="67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208"/>
      <c r="C1" s="208"/>
      <c r="D1" s="208"/>
      <c r="E1" s="207"/>
      <c r="F1" s="207"/>
      <c r="G1" s="105"/>
      <c r="H1" s="63">
        <v>2013</v>
      </c>
      <c r="J1" s="83" t="s">
        <v>111</v>
      </c>
      <c r="P1" s="65"/>
      <c r="Q1" s="185" t="s">
        <v>153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212"/>
      <c r="C2" s="212"/>
      <c r="D2" s="212"/>
      <c r="E2" s="93"/>
      <c r="F2" s="94"/>
      <c r="G2" s="106"/>
      <c r="H2" s="66"/>
      <c r="P2" s="65"/>
      <c r="Q2" s="185" t="s">
        <v>154</v>
      </c>
      <c r="R2" s="68"/>
      <c r="S2" s="69"/>
      <c r="T2" s="72" t="s">
        <v>1</v>
      </c>
      <c r="U2" s="69"/>
      <c r="V2" s="69"/>
    </row>
    <row r="3" spans="1:22" ht="36" customHeight="1" thickBot="1">
      <c r="A3" s="192"/>
      <c r="B3" s="193"/>
      <c r="C3" s="193"/>
      <c r="D3" s="193"/>
      <c r="E3" s="95" t="s">
        <v>7</v>
      </c>
      <c r="F3" s="96"/>
      <c r="G3" s="107"/>
      <c r="H3" s="66"/>
      <c r="P3" s="65"/>
      <c r="Q3" s="185" t="s">
        <v>155</v>
      </c>
      <c r="R3" s="68"/>
      <c r="S3" s="69"/>
      <c r="T3" s="72" t="s">
        <v>2</v>
      </c>
      <c r="U3" s="69"/>
      <c r="V3" s="69"/>
    </row>
    <row r="4" spans="1:22" ht="16.5" thickBot="1">
      <c r="A4" s="211" t="s">
        <v>8</v>
      </c>
      <c r="B4" s="211"/>
      <c r="C4" s="211"/>
      <c r="D4" s="211"/>
      <c r="E4" s="170" t="s">
        <v>9</v>
      </c>
      <c r="F4" s="170">
        <v>1</v>
      </c>
      <c r="G4" s="108"/>
      <c r="H4" s="66"/>
      <c r="P4" s="65"/>
      <c r="Q4" s="185" t="s">
        <v>156</v>
      </c>
      <c r="R4" s="68"/>
      <c r="S4" s="69"/>
      <c r="T4" s="72" t="s">
        <v>3</v>
      </c>
      <c r="U4" s="69"/>
      <c r="V4" s="69"/>
    </row>
    <row r="5" spans="1:22" ht="19.5" customHeight="1">
      <c r="A5" s="209" t="s">
        <v>38</v>
      </c>
      <c r="B5" s="210"/>
      <c r="C5" s="210"/>
      <c r="D5" s="210"/>
      <c r="E5" s="171">
        <v>1</v>
      </c>
      <c r="F5" s="89">
        <v>29</v>
      </c>
      <c r="G5" s="109"/>
      <c r="H5" s="66"/>
      <c r="J5" s="66"/>
      <c r="K5" s="66"/>
      <c r="L5" s="66"/>
      <c r="M5" s="66"/>
      <c r="P5" s="65"/>
      <c r="Q5" s="185" t="s">
        <v>157</v>
      </c>
      <c r="R5" s="68"/>
      <c r="S5" s="69"/>
      <c r="T5" s="72" t="s">
        <v>4</v>
      </c>
      <c r="U5" s="69"/>
      <c r="V5" s="69"/>
    </row>
    <row r="6" spans="1:22" ht="19.5" customHeight="1">
      <c r="A6" s="197" t="s">
        <v>39</v>
      </c>
      <c r="B6" s="196"/>
      <c r="C6" s="196"/>
      <c r="D6" s="196"/>
      <c r="E6" s="172">
        <v>2</v>
      </c>
      <c r="F6" s="90">
        <v>146</v>
      </c>
      <c r="G6" s="109"/>
      <c r="H6" s="66"/>
      <c r="P6" s="65"/>
      <c r="Q6" s="185" t="s">
        <v>158</v>
      </c>
      <c r="R6" s="68"/>
      <c r="S6" s="69"/>
      <c r="T6" s="72" t="s">
        <v>17</v>
      </c>
      <c r="U6" s="69"/>
      <c r="V6" s="69"/>
    </row>
    <row r="7" spans="1:22" ht="19.5" customHeight="1">
      <c r="A7" s="213" t="s">
        <v>40</v>
      </c>
      <c r="B7" s="214"/>
      <c r="C7" s="214"/>
      <c r="D7" s="214"/>
      <c r="E7" s="173">
        <v>3</v>
      </c>
      <c r="F7" s="90">
        <v>116</v>
      </c>
      <c r="G7" s="109"/>
      <c r="H7" s="66"/>
      <c r="P7" s="65"/>
      <c r="Q7" s="185" t="s">
        <v>159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6" t="s">
        <v>129</v>
      </c>
      <c r="C8" s="196"/>
      <c r="D8" s="196"/>
      <c r="E8" s="172">
        <v>4</v>
      </c>
      <c r="F8" s="90">
        <v>1</v>
      </c>
      <c r="G8" s="109"/>
      <c r="H8" s="66"/>
      <c r="P8" s="65"/>
      <c r="Q8" s="185" t="s">
        <v>160</v>
      </c>
      <c r="R8" s="68"/>
      <c r="S8" s="69"/>
      <c r="T8" s="72" t="s">
        <v>5</v>
      </c>
      <c r="U8" s="69"/>
      <c r="V8" s="69"/>
    </row>
    <row r="9" spans="1:22" ht="19.5" customHeight="1">
      <c r="A9" s="215" t="s">
        <v>108</v>
      </c>
      <c r="B9" s="196" t="s">
        <v>42</v>
      </c>
      <c r="C9" s="196"/>
      <c r="D9" s="196"/>
      <c r="E9" s="173">
        <v>5</v>
      </c>
      <c r="F9" s="90">
        <v>11</v>
      </c>
      <c r="G9" s="109"/>
      <c r="H9" s="66"/>
      <c r="P9" s="65"/>
      <c r="Q9" s="185" t="s">
        <v>161</v>
      </c>
      <c r="R9" s="68"/>
      <c r="S9" s="69"/>
      <c r="T9" s="72">
        <v>3</v>
      </c>
      <c r="U9" s="69"/>
      <c r="V9" s="69"/>
    </row>
    <row r="10" spans="1:22" ht="19.5" customHeight="1">
      <c r="A10" s="215"/>
      <c r="B10" s="91" t="s">
        <v>130</v>
      </c>
      <c r="C10" s="194" t="s">
        <v>45</v>
      </c>
      <c r="D10" s="195"/>
      <c r="E10" s="172">
        <v>6</v>
      </c>
      <c r="F10" s="90">
        <v>1</v>
      </c>
      <c r="G10" s="109"/>
      <c r="H10" s="66"/>
      <c r="P10" s="65"/>
      <c r="Q10" s="185" t="s">
        <v>162</v>
      </c>
      <c r="R10" s="68"/>
      <c r="S10" s="69"/>
      <c r="T10" s="71">
        <v>8</v>
      </c>
      <c r="U10" s="69"/>
      <c r="V10" s="69"/>
    </row>
    <row r="11" spans="1:22" ht="19.5" customHeight="1">
      <c r="A11" s="215"/>
      <c r="B11" s="196" t="s">
        <v>46</v>
      </c>
      <c r="C11" s="196"/>
      <c r="D11" s="196"/>
      <c r="E11" s="173">
        <v>7</v>
      </c>
      <c r="F11" s="90"/>
      <c r="G11" s="109"/>
      <c r="H11" s="66"/>
      <c r="P11" s="65"/>
      <c r="Q11" s="185" t="s">
        <v>163</v>
      </c>
      <c r="R11" s="68"/>
      <c r="S11" s="69"/>
      <c r="T11" s="71">
        <v>8</v>
      </c>
      <c r="U11" s="69"/>
      <c r="V11" s="69"/>
    </row>
    <row r="12" spans="1:22" ht="35.25" customHeight="1">
      <c r="A12" s="215"/>
      <c r="B12" s="196" t="s">
        <v>47</v>
      </c>
      <c r="C12" s="196"/>
      <c r="D12" s="196"/>
      <c r="E12" s="172">
        <v>8</v>
      </c>
      <c r="F12" s="90">
        <v>6</v>
      </c>
      <c r="G12" s="109"/>
      <c r="H12" s="66"/>
      <c r="P12" s="65"/>
      <c r="Q12" s="185" t="s">
        <v>164</v>
      </c>
      <c r="R12" s="68"/>
      <c r="S12" s="69"/>
      <c r="T12" s="69"/>
      <c r="U12" s="69"/>
      <c r="V12" s="69"/>
    </row>
    <row r="13" spans="1:22" ht="19.5" customHeight="1">
      <c r="A13" s="197" t="s">
        <v>48</v>
      </c>
      <c r="B13" s="196"/>
      <c r="C13" s="196"/>
      <c r="D13" s="196"/>
      <c r="E13" s="173">
        <v>9</v>
      </c>
      <c r="F13" s="90">
        <v>99</v>
      </c>
      <c r="G13" s="109"/>
      <c r="H13" s="66"/>
      <c r="P13" s="65"/>
      <c r="Q13" s="185" t="s">
        <v>165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6" t="s">
        <v>49</v>
      </c>
      <c r="C14" s="196"/>
      <c r="D14" s="196"/>
      <c r="E14" s="172">
        <v>10</v>
      </c>
      <c r="F14" s="90">
        <v>7</v>
      </c>
      <c r="G14" s="109"/>
      <c r="H14" s="66"/>
      <c r="P14" s="65"/>
      <c r="Q14" s="185" t="s">
        <v>166</v>
      </c>
      <c r="R14" s="68"/>
      <c r="S14" s="69"/>
      <c r="T14" s="69"/>
      <c r="U14" s="69"/>
      <c r="V14" s="69"/>
    </row>
    <row r="15" spans="1:22" ht="19.5" customHeight="1">
      <c r="A15" s="197" t="s">
        <v>50</v>
      </c>
      <c r="B15" s="196"/>
      <c r="C15" s="196"/>
      <c r="D15" s="196"/>
      <c r="E15" s="173">
        <v>11</v>
      </c>
      <c r="F15" s="90">
        <v>2</v>
      </c>
      <c r="G15" s="109"/>
      <c r="H15" s="66"/>
      <c r="P15" s="65"/>
      <c r="Q15" s="185" t="s">
        <v>167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6" t="s">
        <v>131</v>
      </c>
      <c r="C16" s="196"/>
      <c r="D16" s="196"/>
      <c r="E16" s="172">
        <v>12</v>
      </c>
      <c r="F16" s="90"/>
      <c r="G16" s="109"/>
      <c r="H16" s="66"/>
      <c r="P16" s="65"/>
      <c r="Q16" s="185" t="s">
        <v>168</v>
      </c>
      <c r="R16" s="68"/>
      <c r="S16" s="69"/>
      <c r="T16" s="69"/>
      <c r="U16" s="69"/>
      <c r="V16" s="69"/>
    </row>
    <row r="17" spans="1:22" ht="19.5" customHeight="1">
      <c r="A17" s="197" t="s">
        <v>52</v>
      </c>
      <c r="B17" s="196"/>
      <c r="C17" s="196"/>
      <c r="D17" s="196"/>
      <c r="E17" s="173">
        <v>13</v>
      </c>
      <c r="F17" s="90">
        <v>22</v>
      </c>
      <c r="G17" s="109"/>
      <c r="H17" s="66"/>
      <c r="P17" s="65"/>
      <c r="Q17" s="185" t="s">
        <v>169</v>
      </c>
      <c r="R17" s="68"/>
      <c r="S17" s="69"/>
      <c r="T17" s="69"/>
      <c r="U17" s="69"/>
      <c r="V17" s="69"/>
    </row>
    <row r="18" spans="1:22" ht="19.5" customHeight="1">
      <c r="A18" s="197" t="s">
        <v>53</v>
      </c>
      <c r="B18" s="196"/>
      <c r="C18" s="196"/>
      <c r="D18" s="196"/>
      <c r="E18" s="172">
        <v>14</v>
      </c>
      <c r="F18" s="90">
        <v>12</v>
      </c>
      <c r="G18" s="109"/>
      <c r="H18" s="66"/>
      <c r="P18" s="65"/>
      <c r="Q18" s="185" t="s">
        <v>170</v>
      </c>
      <c r="R18" s="68"/>
      <c r="S18" s="69"/>
      <c r="T18" s="69"/>
      <c r="U18" s="69"/>
      <c r="V18" s="69"/>
    </row>
    <row r="19" spans="1:22" ht="35.25" customHeight="1">
      <c r="A19" s="197" t="s">
        <v>132</v>
      </c>
      <c r="B19" s="196"/>
      <c r="C19" s="196"/>
      <c r="D19" s="196"/>
      <c r="E19" s="173">
        <v>15</v>
      </c>
      <c r="F19" s="90"/>
      <c r="G19" s="109"/>
      <c r="H19" s="66"/>
      <c r="P19" s="65"/>
      <c r="Q19" s="185" t="s">
        <v>171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6" t="s">
        <v>133</v>
      </c>
      <c r="C20" s="196"/>
      <c r="D20" s="196"/>
      <c r="E20" s="172">
        <v>16</v>
      </c>
      <c r="F20" s="90"/>
      <c r="G20" s="109"/>
      <c r="H20" s="66"/>
      <c r="P20" s="65"/>
      <c r="Q20" s="185" t="s">
        <v>172</v>
      </c>
      <c r="R20" s="68"/>
      <c r="S20" s="69"/>
      <c r="T20" s="69"/>
      <c r="U20" s="69"/>
      <c r="V20" s="69"/>
    </row>
    <row r="21" spans="1:22" ht="19.5" customHeight="1">
      <c r="A21" s="197" t="s">
        <v>55</v>
      </c>
      <c r="B21" s="196"/>
      <c r="C21" s="196"/>
      <c r="D21" s="196"/>
      <c r="E21" s="173">
        <v>17</v>
      </c>
      <c r="F21" s="90"/>
      <c r="G21" s="109"/>
      <c r="H21" s="66"/>
      <c r="P21" s="65"/>
      <c r="Q21" s="185" t="s">
        <v>173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6" t="s">
        <v>133</v>
      </c>
      <c r="C22" s="196"/>
      <c r="D22" s="196"/>
      <c r="E22" s="172">
        <v>18</v>
      </c>
      <c r="F22" s="90"/>
      <c r="G22" s="109"/>
      <c r="H22" s="66"/>
      <c r="P22" s="65"/>
      <c r="Q22" s="185" t="s">
        <v>174</v>
      </c>
      <c r="R22" s="68"/>
      <c r="S22" s="69"/>
      <c r="T22" s="69"/>
      <c r="U22" s="69"/>
      <c r="V22" s="69"/>
    </row>
    <row r="23" spans="1:22" ht="35.25" customHeight="1">
      <c r="A23" s="197" t="s">
        <v>56</v>
      </c>
      <c r="B23" s="196"/>
      <c r="C23" s="196"/>
      <c r="D23" s="196"/>
      <c r="E23" s="173">
        <v>19</v>
      </c>
      <c r="F23" s="90"/>
      <c r="G23" s="109"/>
      <c r="H23" s="66"/>
      <c r="P23" s="65"/>
      <c r="Q23" s="185" t="s">
        <v>175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6" t="s">
        <v>133</v>
      </c>
      <c r="C24" s="196"/>
      <c r="D24" s="196"/>
      <c r="E24" s="172">
        <v>20</v>
      </c>
      <c r="F24" s="90"/>
      <c r="G24" s="109"/>
      <c r="H24" s="66"/>
      <c r="Q24" s="185" t="s">
        <v>176</v>
      </c>
      <c r="R24" s="68"/>
      <c r="S24" s="69"/>
      <c r="T24" s="69"/>
      <c r="U24" s="69"/>
      <c r="V24" s="69"/>
    </row>
    <row r="25" spans="1:22" ht="19.5" customHeight="1">
      <c r="A25" s="197" t="s">
        <v>57</v>
      </c>
      <c r="B25" s="196"/>
      <c r="C25" s="196"/>
      <c r="D25" s="196"/>
      <c r="E25" s="173">
        <v>21</v>
      </c>
      <c r="F25" s="90">
        <v>23</v>
      </c>
      <c r="G25" s="109"/>
      <c r="H25" s="66"/>
      <c r="P25" s="65"/>
      <c r="Q25" s="185" t="s">
        <v>177</v>
      </c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194" t="s">
        <v>134</v>
      </c>
      <c r="C26" s="195"/>
      <c r="D26" s="195"/>
      <c r="E26" s="172">
        <v>22</v>
      </c>
      <c r="F26" s="90"/>
      <c r="G26" s="109"/>
      <c r="H26" s="66"/>
      <c r="P26" s="65"/>
      <c r="Q26" s="185" t="s">
        <v>178</v>
      </c>
      <c r="R26" s="70"/>
      <c r="S26" s="69"/>
      <c r="T26" s="69"/>
      <c r="U26" s="69"/>
      <c r="V26" s="69"/>
    </row>
    <row r="27" spans="1:22" ht="35.25" customHeight="1">
      <c r="A27" s="197" t="s">
        <v>58</v>
      </c>
      <c r="B27" s="196"/>
      <c r="C27" s="196"/>
      <c r="D27" s="196"/>
      <c r="E27" s="173">
        <v>23</v>
      </c>
      <c r="F27" s="90"/>
      <c r="G27" s="109"/>
      <c r="H27" s="66"/>
      <c r="P27" s="65"/>
      <c r="Q27" s="185" t="s">
        <v>179</v>
      </c>
      <c r="R27" s="69"/>
      <c r="S27" s="69"/>
      <c r="T27" s="69"/>
      <c r="U27" s="69"/>
      <c r="V27" s="69"/>
    </row>
    <row r="28" spans="1:22" ht="19.5" customHeight="1">
      <c r="A28" s="200" t="s">
        <v>135</v>
      </c>
      <c r="B28" s="201"/>
      <c r="C28" s="196" t="s">
        <v>136</v>
      </c>
      <c r="D28" s="196"/>
      <c r="E28" s="172">
        <v>24</v>
      </c>
      <c r="F28" s="90"/>
      <c r="G28" s="109"/>
      <c r="H28" s="66"/>
      <c r="P28" s="65"/>
      <c r="Q28" s="185" t="s">
        <v>180</v>
      </c>
      <c r="R28" s="69"/>
      <c r="S28" s="69"/>
      <c r="T28" s="69"/>
      <c r="U28" s="69"/>
      <c r="V28" s="69"/>
    </row>
    <row r="29" spans="1:22" ht="19.5" customHeight="1">
      <c r="A29" s="202"/>
      <c r="B29" s="203"/>
      <c r="C29" s="196" t="s">
        <v>60</v>
      </c>
      <c r="D29" s="196"/>
      <c r="E29" s="173">
        <v>25</v>
      </c>
      <c r="F29" s="90">
        <v>3</v>
      </c>
      <c r="G29" s="109"/>
      <c r="H29" s="66"/>
      <c r="P29" s="65"/>
      <c r="Q29" s="185" t="s">
        <v>181</v>
      </c>
      <c r="R29" s="69"/>
      <c r="S29" s="69"/>
      <c r="T29" s="69"/>
      <c r="U29" s="69"/>
      <c r="V29" s="69"/>
    </row>
    <row r="30" spans="1:22" ht="35.25" customHeight="1">
      <c r="A30" s="202"/>
      <c r="B30" s="203"/>
      <c r="C30" s="196" t="s">
        <v>61</v>
      </c>
      <c r="D30" s="196"/>
      <c r="E30" s="172">
        <v>26</v>
      </c>
      <c r="F30" s="90"/>
      <c r="G30" s="109"/>
      <c r="H30" s="66"/>
      <c r="P30" s="65"/>
      <c r="Q30" s="71">
        <v>29</v>
      </c>
      <c r="R30" s="69"/>
      <c r="S30" s="69"/>
      <c r="T30" s="69"/>
      <c r="U30" s="69"/>
      <c r="V30" s="69"/>
    </row>
    <row r="31" spans="1:22" ht="19.5" customHeight="1" thickBot="1">
      <c r="A31" s="204"/>
      <c r="B31" s="205"/>
      <c r="C31" s="206" t="s">
        <v>62</v>
      </c>
      <c r="D31" s="206"/>
      <c r="E31" s="174">
        <v>27</v>
      </c>
      <c r="F31" s="88"/>
      <c r="G31" s="109"/>
      <c r="H31" s="66"/>
      <c r="I31" s="66"/>
      <c r="J31" s="66"/>
      <c r="P31" s="65"/>
      <c r="Q31" s="71">
        <v>1</v>
      </c>
      <c r="R31" s="69"/>
      <c r="S31" s="69"/>
      <c r="T31" s="69"/>
      <c r="U31" s="69"/>
      <c r="V31" s="69"/>
    </row>
    <row r="32" spans="1:22" ht="19.5" customHeight="1" thickBot="1">
      <c r="A32" s="198" t="s">
        <v>34</v>
      </c>
      <c r="B32" s="199"/>
      <c r="C32" s="199"/>
      <c r="D32" s="199"/>
      <c r="E32" s="170">
        <v>28</v>
      </c>
      <c r="F32" s="67">
        <f>SUM(F5:F31)</f>
        <v>478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191"/>
      <c r="E36" s="191"/>
      <c r="F36" s="191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190" t="s">
        <v>67</v>
      </c>
      <c r="E37" s="190"/>
      <c r="F37" s="190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144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191"/>
      <c r="E40" s="191"/>
      <c r="F40" s="191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190" t="s">
        <v>67</v>
      </c>
      <c r="E41" s="190"/>
      <c r="F41" s="190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189" t="s">
        <v>146</v>
      </c>
      <c r="B45" s="189"/>
      <c r="C45" s="189"/>
      <c r="D45" s="189"/>
      <c r="E45" s="189"/>
      <c r="F45" s="189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145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  <mergeCell ref="C28:D28"/>
    <mergeCell ref="C29:D29"/>
    <mergeCell ref="A32:D32"/>
    <mergeCell ref="A28:B31"/>
    <mergeCell ref="C30:D30"/>
    <mergeCell ref="C31:D31"/>
    <mergeCell ref="A25:D25"/>
    <mergeCell ref="B26:D26"/>
    <mergeCell ref="A18:D18"/>
    <mergeCell ref="A19:D19"/>
    <mergeCell ref="A23:D23"/>
    <mergeCell ref="A21:D21"/>
    <mergeCell ref="B22:D22"/>
    <mergeCell ref="B24:D24"/>
    <mergeCell ref="A6:D6"/>
    <mergeCell ref="A17:D17"/>
    <mergeCell ref="A13:D13"/>
    <mergeCell ref="A15:D15"/>
    <mergeCell ref="B16:D16"/>
    <mergeCell ref="B12:D12"/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23" t="s">
        <v>90</v>
      </c>
      <c r="B2" s="223"/>
      <c r="C2" s="223"/>
      <c r="D2" s="223"/>
      <c r="E2" s="223"/>
      <c r="F2" s="223"/>
      <c r="G2" s="223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4" t="s">
        <v>97</v>
      </c>
      <c r="B4" s="224"/>
      <c r="C4" s="224"/>
      <c r="D4" s="224"/>
      <c r="E4" s="224"/>
      <c r="F4" s="224"/>
      <c r="G4" s="224"/>
    </row>
    <row r="5" spans="1:7" ht="23.25" customHeight="1">
      <c r="A5" s="224" t="s">
        <v>98</v>
      </c>
      <c r="B5" s="224"/>
      <c r="C5" s="224"/>
      <c r="D5" s="224"/>
      <c r="E5" s="224"/>
      <c r="F5" s="224"/>
      <c r="G5" s="224"/>
    </row>
    <row r="6" spans="1:7" ht="23.25" customHeight="1">
      <c r="A6" s="224"/>
      <c r="B6" s="224"/>
      <c r="C6" s="224"/>
      <c r="D6" s="224"/>
      <c r="E6" s="224"/>
      <c r="F6" s="224"/>
      <c r="G6" s="224"/>
    </row>
    <row r="7" spans="1:7" ht="23.25" customHeight="1">
      <c r="A7" s="216" t="s">
        <v>209</v>
      </c>
      <c r="B7" s="216"/>
      <c r="C7" s="216"/>
      <c r="D7" s="216"/>
      <c r="E7" s="216"/>
      <c r="F7" s="216"/>
      <c r="G7" s="216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17" t="s">
        <v>100</v>
      </c>
      <c r="B9" s="217"/>
      <c r="C9" s="217"/>
      <c r="D9" s="217"/>
      <c r="E9" s="131" t="s">
        <v>91</v>
      </c>
      <c r="F9" s="221" t="s">
        <v>0</v>
      </c>
      <c r="G9" s="222"/>
    </row>
    <row r="10" spans="1:7" ht="80.25" customHeight="1">
      <c r="A10" s="218" t="s">
        <v>137</v>
      </c>
      <c r="B10" s="218"/>
      <c r="C10" s="218"/>
      <c r="D10" s="218"/>
      <c r="E10" s="131" t="s">
        <v>101</v>
      </c>
      <c r="F10" s="219" t="s">
        <v>99</v>
      </c>
      <c r="G10" s="220"/>
    </row>
    <row r="11" spans="1:7" ht="35.25" customHeight="1">
      <c r="A11" s="218" t="s">
        <v>102</v>
      </c>
      <c r="B11" s="218"/>
      <c r="C11" s="218"/>
      <c r="D11" s="218"/>
      <c r="E11" s="131" t="s">
        <v>101</v>
      </c>
      <c r="F11" s="230" t="s">
        <v>92</v>
      </c>
      <c r="G11" s="231"/>
    </row>
    <row r="12" spans="1:7" ht="35.25" customHeight="1">
      <c r="A12" s="218" t="s">
        <v>103</v>
      </c>
      <c r="B12" s="218"/>
      <c r="C12" s="218"/>
      <c r="D12" s="218"/>
      <c r="E12" s="131" t="s">
        <v>104</v>
      </c>
      <c r="F12" s="228" t="s">
        <v>142</v>
      </c>
      <c r="G12" s="229"/>
    </row>
    <row r="13" spans="1:7" ht="80.25" customHeight="1">
      <c r="A13" s="218" t="s">
        <v>138</v>
      </c>
      <c r="B13" s="218"/>
      <c r="C13" s="218"/>
      <c r="D13" s="218"/>
      <c r="E13" s="131" t="s">
        <v>101</v>
      </c>
      <c r="F13" s="228"/>
      <c r="G13" s="229"/>
    </row>
    <row r="14" spans="1:7" ht="54" customHeight="1">
      <c r="A14" s="218" t="s">
        <v>139</v>
      </c>
      <c r="B14" s="218"/>
      <c r="C14" s="218"/>
      <c r="D14" s="218"/>
      <c r="E14" s="131" t="s">
        <v>105</v>
      </c>
      <c r="F14" s="228"/>
      <c r="G14" s="229"/>
    </row>
    <row r="15" spans="1:7" ht="80.25" customHeight="1">
      <c r="A15" s="218" t="s">
        <v>140</v>
      </c>
      <c r="B15" s="218"/>
      <c r="C15" s="218"/>
      <c r="D15" s="218"/>
      <c r="E15" s="131" t="s">
        <v>101</v>
      </c>
      <c r="F15" s="228"/>
      <c r="G15" s="229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181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25" t="s">
        <v>96</v>
      </c>
      <c r="B21" s="226"/>
      <c r="C21" s="226"/>
      <c r="D21" s="226"/>
      <c r="E21" s="226"/>
      <c r="F21" s="226"/>
      <c r="G21" s="227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175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175</v>
      </c>
    </row>
    <row r="4" spans="1:16" ht="21.75" customHeight="1">
      <c r="A4" s="20" t="s">
        <v>33</v>
      </c>
      <c r="B4" s="13"/>
      <c r="C4" s="53"/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116</v>
      </c>
    </row>
    <row r="5" spans="1:16" ht="21.75" customHeight="1">
      <c r="A5" s="23" t="s">
        <v>13</v>
      </c>
      <c r="B5" s="24" t="s">
        <v>5</v>
      </c>
      <c r="C5" s="25">
        <v>2012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116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1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116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1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11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7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99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2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0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23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11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3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11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0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11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11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84"/>
  <sheetViews>
    <sheetView showZeros="0" view="pageBreakPreview" zoomScale="70" zoomScaleNormal="70" zoomScaleSheetLayoutView="70" zoomScalePageLayoutView="0" workbookViewId="0" topLeftCell="A12">
      <selection activeCell="C82" sqref="C82"/>
    </sheetView>
  </sheetViews>
  <sheetFormatPr defaultColWidth="9.00390625" defaultRowHeight="12.75"/>
  <cols>
    <col min="1" max="1" width="4.50390625" style="1" customWidth="1"/>
    <col min="2" max="2" width="26.75390625" style="0" bestFit="1" customWidth="1"/>
    <col min="3" max="18" width="9.00390625" style="0" customWidth="1"/>
    <col min="19" max="19" width="9.625" style="0" customWidth="1"/>
  </cols>
  <sheetData>
    <row r="1" spans="1:18" ht="59.25" customHeight="1">
      <c r="A1" s="265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7"/>
    </row>
    <row r="2" spans="1:18" ht="59.25" customHeigh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59.25" customHeight="1">
      <c r="A3" s="232" t="s">
        <v>120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</row>
    <row r="4" spans="1:18" ht="59.25" customHeight="1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ht="59.25" customHeight="1">
      <c r="A5" s="274" t="s">
        <v>25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6"/>
    </row>
    <row r="6" spans="1:18" ht="59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</row>
    <row r="7" spans="1:18" ht="59.25" customHeight="1">
      <c r="A7" s="271" t="s">
        <v>123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ht="59.25" customHeigh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</row>
    <row r="9" spans="1:18" ht="59.25" customHeight="1">
      <c r="A9" s="232" t="s">
        <v>149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</row>
    <row r="10" spans="1:18" ht="59.25" customHeight="1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</row>
    <row r="11" spans="1:18" ht="59.25" customHeight="1">
      <c r="A11" s="232" t="str">
        <f>'Форма 1-СЛМ'!Q29</f>
        <v>Прокуратура Житомирської області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/>
    </row>
    <row r="12" spans="1:18" ht="59.25" customHeigh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4"/>
    </row>
    <row r="13" spans="1:18" ht="59.25" customHeight="1">
      <c r="A13" s="232" t="s">
        <v>147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4"/>
    </row>
    <row r="14" spans="1:18" ht="59.25" customHeight="1" thickBot="1">
      <c r="A14" s="262">
        <f>G19</f>
        <v>2012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4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35" t="s">
        <v>18</v>
      </c>
      <c r="B17" s="238" t="s">
        <v>19</v>
      </c>
      <c r="C17" s="239" t="s">
        <v>107</v>
      </c>
      <c r="D17" s="239"/>
      <c r="E17" s="239"/>
      <c r="F17" s="239" t="s">
        <v>40</v>
      </c>
      <c r="G17" s="239"/>
      <c r="H17" s="239"/>
      <c r="I17" s="239" t="s">
        <v>129</v>
      </c>
      <c r="J17" s="239"/>
      <c r="K17" s="239"/>
      <c r="L17" s="243" t="s">
        <v>14</v>
      </c>
      <c r="M17" s="243"/>
      <c r="N17" s="239" t="s">
        <v>106</v>
      </c>
      <c r="O17" s="239"/>
      <c r="P17" s="239"/>
      <c r="Q17" s="243" t="s">
        <v>14</v>
      </c>
      <c r="R17" s="243"/>
    </row>
    <row r="18" spans="1:18" ht="36.75" customHeight="1" thickBot="1">
      <c r="A18" s="236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43"/>
      <c r="M18" s="243"/>
      <c r="N18" s="239"/>
      <c r="O18" s="239"/>
      <c r="P18" s="239"/>
      <c r="Q18" s="243"/>
      <c r="R18" s="243"/>
    </row>
    <row r="19" spans="1:18" ht="16.5" thickBot="1">
      <c r="A19" s="237"/>
      <c r="B19" s="238"/>
      <c r="C19" s="84">
        <v>2011</v>
      </c>
      <c r="D19" s="85">
        <v>2012</v>
      </c>
      <c r="E19" s="86" t="s">
        <v>15</v>
      </c>
      <c r="F19" s="84">
        <f>C19</f>
        <v>2011</v>
      </c>
      <c r="G19" s="85">
        <f>D19</f>
        <v>2012</v>
      </c>
      <c r="H19" s="86" t="s">
        <v>15</v>
      </c>
      <c r="I19" s="84">
        <f>F19</f>
        <v>2011</v>
      </c>
      <c r="J19" s="85">
        <f>G19</f>
        <v>2012</v>
      </c>
      <c r="K19" s="86" t="s">
        <v>15</v>
      </c>
      <c r="L19" s="84">
        <f>I19</f>
        <v>2011</v>
      </c>
      <c r="M19" s="87">
        <f>J19</f>
        <v>2012</v>
      </c>
      <c r="N19" s="84">
        <f>L19</f>
        <v>2011</v>
      </c>
      <c r="O19" s="85">
        <f>M19</f>
        <v>2012</v>
      </c>
      <c r="P19" s="86" t="s">
        <v>15</v>
      </c>
      <c r="Q19" s="84">
        <f>N19</f>
        <v>2011</v>
      </c>
      <c r="R19" s="87">
        <f>O19</f>
        <v>2012</v>
      </c>
    </row>
    <row r="20" spans="1:18" ht="22.5" customHeight="1">
      <c r="A20" s="186">
        <v>1</v>
      </c>
      <c r="B20" s="187" t="s">
        <v>182</v>
      </c>
      <c r="C20" s="162">
        <v>0</v>
      </c>
      <c r="D20" s="163"/>
      <c r="E20" s="164">
        <f>IF(C20=0,0,IF(D20=0,"-100,0",IF(D20*100/C20&lt;200,ROUND(D20*100/C20-100,1),ROUND(D20/C20,1)&amp;" р")))</f>
        <v>0</v>
      </c>
      <c r="F20" s="162"/>
      <c r="G20" s="163"/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88" t="s">
        <v>183</v>
      </c>
      <c r="C21" s="73">
        <v>0</v>
      </c>
      <c r="D21" s="74"/>
      <c r="E21" s="165">
        <f>IF(C21=0,0,IF(D21=0,"-100,0",IF(D21*100/C21&lt;200,ROUND(D21*100/C21-100,1),ROUND(D21/C21,1)&amp;" р")))</f>
        <v>0</v>
      </c>
      <c r="F21" s="73"/>
      <c r="G21" s="74"/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/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0</v>
      </c>
    </row>
    <row r="22" spans="1:18" ht="22.5" customHeight="1">
      <c r="A22" s="40">
        <v>3</v>
      </c>
      <c r="B22" s="188" t="s">
        <v>184</v>
      </c>
      <c r="C22" s="73">
        <v>0</v>
      </c>
      <c r="D22" s="74"/>
      <c r="E22" s="165">
        <f>IF(C22=0,0,IF(D22=0,"-100,0",IF(D22*100/C22&lt;200,ROUND(D22*100/C22-100,1),ROUND(D22/C22,1)&amp;" р")))</f>
        <v>0</v>
      </c>
      <c r="F22" s="73"/>
      <c r="G22" s="74"/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88" t="s">
        <v>185</v>
      </c>
      <c r="C23" s="73">
        <v>0</v>
      </c>
      <c r="D23" s="74"/>
      <c r="E23" s="165">
        <f aca="true" t="shared" si="2" ref="E23:E47">IF(C23=0,0,IF(D23=0,"-100,0",IF(D23*100/C23&lt;200,ROUND(D23*100/C23-100,1),ROUND(D23/C23,1)&amp;" р")))</f>
        <v>0</v>
      </c>
      <c r="F23" s="73"/>
      <c r="G23" s="74"/>
      <c r="H23" s="165">
        <f aca="true" t="shared" si="3" ref="H23:H47">IF(F23=0,0,IF(G23=0,"-100,0",IF(G23*100/F23&lt;200,ROUND(G23*100/F23-100,1),ROUND(G23/F23,1)&amp;" р")))</f>
        <v>0</v>
      </c>
      <c r="I23" s="73"/>
      <c r="J23" s="74"/>
      <c r="K23" s="165">
        <f aca="true" t="shared" si="4" ref="K23:K47">IF(I23=0,0,IF(J23=0,"-100,0",IF(J23*100/I23&lt;200,ROUND(J23*100/I23-100,1),ROUND(J23/I23,1)&amp;" р")))</f>
        <v>0</v>
      </c>
      <c r="L23" s="47">
        <f aca="true" t="shared" si="5" ref="L23:L47">IF(F23=0,0,I23*100/F23)</f>
        <v>0</v>
      </c>
      <c r="M23" s="48">
        <f aca="true" t="shared" si="6" ref="M23:M47">IF(G23=0,0,J23*100/G23)</f>
        <v>0</v>
      </c>
      <c r="N23" s="73"/>
      <c r="O23" s="74"/>
      <c r="P23" s="165">
        <f aca="true" t="shared" si="7" ref="P23:P47">IF(N23=0,0,IF(O23=0,"-100,0",IF(O23*100/N23&lt;200,ROUND(O23*100/N23-100,1),ROUND(O23/N23,1)&amp;" р")))</f>
        <v>0</v>
      </c>
      <c r="Q23" s="47">
        <f aca="true" t="shared" si="8" ref="Q23:Q47">IF(F23=0,0,N23*100/F23)</f>
        <v>0</v>
      </c>
      <c r="R23" s="48">
        <f aca="true" t="shared" si="9" ref="R23:R47">IF(G23=0,0,O23*100/G23)</f>
        <v>0</v>
      </c>
    </row>
    <row r="24" spans="1:18" ht="22.5" customHeight="1">
      <c r="A24" s="40">
        <v>5</v>
      </c>
      <c r="B24" s="188" t="s">
        <v>186</v>
      </c>
      <c r="C24" s="73">
        <v>0</v>
      </c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88" t="s">
        <v>187</v>
      </c>
      <c r="C25" s="73">
        <v>0</v>
      </c>
      <c r="D25" s="74"/>
      <c r="E25" s="165">
        <f t="shared" si="2"/>
        <v>0</v>
      </c>
      <c r="F25" s="73"/>
      <c r="G25" s="74"/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88" t="s">
        <v>188</v>
      </c>
      <c r="C26" s="73">
        <v>0</v>
      </c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88" t="s">
        <v>189</v>
      </c>
      <c r="C27" s="73">
        <v>0</v>
      </c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88" t="s">
        <v>190</v>
      </c>
      <c r="C28" s="73">
        <v>0</v>
      </c>
      <c r="D28" s="74"/>
      <c r="E28" s="165">
        <f t="shared" si="2"/>
        <v>0</v>
      </c>
      <c r="F28" s="73"/>
      <c r="G28" s="74"/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88" t="s">
        <v>191</v>
      </c>
      <c r="C29" s="73">
        <v>0</v>
      </c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88" t="s">
        <v>192</v>
      </c>
      <c r="C30" s="73">
        <v>0</v>
      </c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88" t="s">
        <v>193</v>
      </c>
      <c r="C31" s="73">
        <v>0</v>
      </c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88" t="s">
        <v>194</v>
      </c>
      <c r="C32" s="73">
        <v>0</v>
      </c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88" t="s">
        <v>195</v>
      </c>
      <c r="C33" s="73">
        <v>0</v>
      </c>
      <c r="D33" s="74"/>
      <c r="E33" s="165">
        <f t="shared" si="2"/>
        <v>0</v>
      </c>
      <c r="F33" s="73"/>
      <c r="G33" s="74"/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/>
      <c r="P33" s="165">
        <f t="shared" si="7"/>
        <v>0</v>
      </c>
      <c r="Q33" s="47">
        <f t="shared" si="8"/>
        <v>0</v>
      </c>
      <c r="R33" s="48">
        <f t="shared" si="9"/>
        <v>0</v>
      </c>
    </row>
    <row r="34" spans="1:18" ht="22.5" customHeight="1">
      <c r="A34" s="40">
        <v>15</v>
      </c>
      <c r="B34" s="188" t="s">
        <v>196</v>
      </c>
      <c r="C34" s="73">
        <v>0</v>
      </c>
      <c r="D34" s="74"/>
      <c r="E34" s="165">
        <f t="shared" si="2"/>
        <v>0</v>
      </c>
      <c r="F34" s="73"/>
      <c r="G34" s="74"/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88" t="s">
        <v>197</v>
      </c>
      <c r="C35" s="73">
        <v>0</v>
      </c>
      <c r="D35" s="74"/>
      <c r="E35" s="165">
        <f t="shared" si="2"/>
        <v>0</v>
      </c>
      <c r="F35" s="73"/>
      <c r="G35" s="74"/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/>
      <c r="P35" s="165">
        <f t="shared" si="7"/>
        <v>0</v>
      </c>
      <c r="Q35" s="47">
        <f t="shared" si="8"/>
        <v>0</v>
      </c>
      <c r="R35" s="48">
        <f t="shared" si="9"/>
        <v>0</v>
      </c>
    </row>
    <row r="36" spans="1:18" ht="22.5" customHeight="1">
      <c r="A36" s="40">
        <v>17</v>
      </c>
      <c r="B36" s="188" t="s">
        <v>198</v>
      </c>
      <c r="C36" s="73">
        <v>0</v>
      </c>
      <c r="D36" s="74"/>
      <c r="E36" s="165">
        <f t="shared" si="2"/>
        <v>0</v>
      </c>
      <c r="F36" s="73"/>
      <c r="G36" s="74"/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88" t="s">
        <v>199</v>
      </c>
      <c r="C37" s="73">
        <v>0</v>
      </c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88" t="s">
        <v>200</v>
      </c>
      <c r="C38" s="73">
        <v>0</v>
      </c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88" t="s">
        <v>201</v>
      </c>
      <c r="C39" s="73">
        <v>0</v>
      </c>
      <c r="D39" s="74"/>
      <c r="E39" s="165">
        <f t="shared" si="2"/>
        <v>0</v>
      </c>
      <c r="F39" s="73"/>
      <c r="G39" s="74"/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>
      <c r="A40" s="40">
        <v>21</v>
      </c>
      <c r="B40" s="188" t="s">
        <v>202</v>
      </c>
      <c r="C40" s="73">
        <v>0</v>
      </c>
      <c r="D40" s="74"/>
      <c r="E40" s="165">
        <f t="shared" si="2"/>
        <v>0</v>
      </c>
      <c r="F40" s="73"/>
      <c r="G40" s="74"/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/>
      <c r="P40" s="165">
        <f t="shared" si="7"/>
        <v>0</v>
      </c>
      <c r="Q40" s="47">
        <f t="shared" si="8"/>
        <v>0</v>
      </c>
      <c r="R40" s="48">
        <f t="shared" si="9"/>
        <v>0</v>
      </c>
    </row>
    <row r="41" spans="1:18" ht="22.5" customHeight="1">
      <c r="A41" s="40">
        <v>22</v>
      </c>
      <c r="B41" s="188" t="s">
        <v>203</v>
      </c>
      <c r="C41" s="73">
        <v>0</v>
      </c>
      <c r="D41" s="74"/>
      <c r="E41" s="165">
        <f t="shared" si="2"/>
        <v>0</v>
      </c>
      <c r="F41" s="73"/>
      <c r="G41" s="74"/>
      <c r="H41" s="165">
        <f t="shared" si="3"/>
        <v>0</v>
      </c>
      <c r="I41" s="73"/>
      <c r="J41" s="74"/>
      <c r="K41" s="165">
        <f t="shared" si="4"/>
        <v>0</v>
      </c>
      <c r="L41" s="47">
        <f t="shared" si="5"/>
        <v>0</v>
      </c>
      <c r="M41" s="48">
        <f t="shared" si="6"/>
        <v>0</v>
      </c>
      <c r="N41" s="73"/>
      <c r="O41" s="74"/>
      <c r="P41" s="165">
        <f t="shared" si="7"/>
        <v>0</v>
      </c>
      <c r="Q41" s="47">
        <f t="shared" si="8"/>
        <v>0</v>
      </c>
      <c r="R41" s="48">
        <f t="shared" si="9"/>
        <v>0</v>
      </c>
    </row>
    <row r="42" spans="1:18" ht="22.5" customHeight="1">
      <c r="A42" s="40">
        <v>23</v>
      </c>
      <c r="B42" s="188" t="s">
        <v>204</v>
      </c>
      <c r="C42" s="73">
        <v>0</v>
      </c>
      <c r="D42" s="74"/>
      <c r="E42" s="165">
        <f t="shared" si="2"/>
        <v>0</v>
      </c>
      <c r="F42" s="73"/>
      <c r="G42" s="74"/>
      <c r="H42" s="165">
        <f t="shared" si="3"/>
        <v>0</v>
      </c>
      <c r="I42" s="73"/>
      <c r="J42" s="74"/>
      <c r="K42" s="165">
        <f t="shared" si="4"/>
        <v>0</v>
      </c>
      <c r="L42" s="47">
        <f t="shared" si="5"/>
        <v>0</v>
      </c>
      <c r="M42" s="48">
        <f t="shared" si="6"/>
        <v>0</v>
      </c>
      <c r="N42" s="73"/>
      <c r="O42" s="74"/>
      <c r="P42" s="165">
        <f t="shared" si="7"/>
        <v>0</v>
      </c>
      <c r="Q42" s="47">
        <f t="shared" si="8"/>
        <v>0</v>
      </c>
      <c r="R42" s="48">
        <f t="shared" si="9"/>
        <v>0</v>
      </c>
    </row>
    <row r="43" spans="1:18" ht="22.5" customHeight="1">
      <c r="A43" s="40">
        <v>24</v>
      </c>
      <c r="B43" s="188" t="s">
        <v>205</v>
      </c>
      <c r="C43" s="73">
        <v>0</v>
      </c>
      <c r="D43" s="74"/>
      <c r="E43" s="165">
        <f t="shared" si="2"/>
        <v>0</v>
      </c>
      <c r="F43" s="73"/>
      <c r="G43" s="74"/>
      <c r="H43" s="165">
        <f t="shared" si="3"/>
        <v>0</v>
      </c>
      <c r="I43" s="73"/>
      <c r="J43" s="74"/>
      <c r="K43" s="165">
        <f t="shared" si="4"/>
        <v>0</v>
      </c>
      <c r="L43" s="47">
        <f t="shared" si="5"/>
        <v>0</v>
      </c>
      <c r="M43" s="48">
        <f t="shared" si="6"/>
        <v>0</v>
      </c>
      <c r="N43" s="73"/>
      <c r="O43" s="74"/>
      <c r="P43" s="165">
        <f t="shared" si="7"/>
        <v>0</v>
      </c>
      <c r="Q43" s="47">
        <f t="shared" si="8"/>
        <v>0</v>
      </c>
      <c r="R43" s="48">
        <f t="shared" si="9"/>
        <v>0</v>
      </c>
    </row>
    <row r="44" spans="1:18" ht="22.5" customHeight="1">
      <c r="A44" s="40">
        <v>25</v>
      </c>
      <c r="B44" s="188" t="s">
        <v>206</v>
      </c>
      <c r="C44" s="73">
        <v>0</v>
      </c>
      <c r="D44" s="74"/>
      <c r="E44" s="165">
        <f t="shared" si="2"/>
        <v>0</v>
      </c>
      <c r="F44" s="73"/>
      <c r="G44" s="74"/>
      <c r="H44" s="165">
        <f t="shared" si="3"/>
        <v>0</v>
      </c>
      <c r="I44" s="73"/>
      <c r="J44" s="74"/>
      <c r="K44" s="165">
        <f t="shared" si="4"/>
        <v>0</v>
      </c>
      <c r="L44" s="47">
        <f t="shared" si="5"/>
        <v>0</v>
      </c>
      <c r="M44" s="48">
        <f t="shared" si="6"/>
        <v>0</v>
      </c>
      <c r="N44" s="73"/>
      <c r="O44" s="74"/>
      <c r="P44" s="165">
        <f t="shared" si="7"/>
        <v>0</v>
      </c>
      <c r="Q44" s="47">
        <f t="shared" si="8"/>
        <v>0</v>
      </c>
      <c r="R44" s="48">
        <f t="shared" si="9"/>
        <v>0</v>
      </c>
    </row>
    <row r="45" spans="1:18" ht="22.5" customHeight="1">
      <c r="A45" s="40">
        <v>26</v>
      </c>
      <c r="B45" s="188" t="s">
        <v>207</v>
      </c>
      <c r="C45" s="73">
        <v>0</v>
      </c>
      <c r="D45" s="74"/>
      <c r="E45" s="165">
        <f t="shared" si="2"/>
        <v>0</v>
      </c>
      <c r="F45" s="73"/>
      <c r="G45" s="74"/>
      <c r="H45" s="165">
        <f t="shared" si="3"/>
        <v>0</v>
      </c>
      <c r="I45" s="73"/>
      <c r="J45" s="74"/>
      <c r="K45" s="165">
        <f t="shared" si="4"/>
        <v>0</v>
      </c>
      <c r="L45" s="47">
        <f t="shared" si="5"/>
        <v>0</v>
      </c>
      <c r="M45" s="48">
        <f t="shared" si="6"/>
        <v>0</v>
      </c>
      <c r="N45" s="73"/>
      <c r="O45" s="74"/>
      <c r="P45" s="165">
        <f t="shared" si="7"/>
        <v>0</v>
      </c>
      <c r="Q45" s="47">
        <f t="shared" si="8"/>
        <v>0</v>
      </c>
      <c r="R45" s="48">
        <f t="shared" si="9"/>
        <v>0</v>
      </c>
    </row>
    <row r="46" spans="1:18" ht="22.5" customHeight="1">
      <c r="A46" s="40">
        <v>27</v>
      </c>
      <c r="B46" s="188" t="s">
        <v>208</v>
      </c>
      <c r="C46" s="73">
        <v>0</v>
      </c>
      <c r="D46" s="74"/>
      <c r="E46" s="165">
        <f t="shared" si="2"/>
        <v>0</v>
      </c>
      <c r="F46" s="73"/>
      <c r="G46" s="74"/>
      <c r="H46" s="165">
        <f t="shared" si="3"/>
        <v>0</v>
      </c>
      <c r="I46" s="73"/>
      <c r="J46" s="74"/>
      <c r="K46" s="165">
        <f t="shared" si="4"/>
        <v>0</v>
      </c>
      <c r="L46" s="47">
        <f t="shared" si="5"/>
        <v>0</v>
      </c>
      <c r="M46" s="48">
        <f t="shared" si="6"/>
        <v>0</v>
      </c>
      <c r="N46" s="73"/>
      <c r="O46" s="74"/>
      <c r="P46" s="165">
        <f t="shared" si="7"/>
        <v>0</v>
      </c>
      <c r="Q46" s="47">
        <f t="shared" si="8"/>
        <v>0</v>
      </c>
      <c r="R46" s="48">
        <f t="shared" si="9"/>
        <v>0</v>
      </c>
    </row>
    <row r="47" spans="1:18" ht="22.5" customHeight="1" thickBot="1">
      <c r="A47" s="40">
        <v>28</v>
      </c>
      <c r="B47" s="188" t="s">
        <v>150</v>
      </c>
      <c r="C47" s="73">
        <v>0</v>
      </c>
      <c r="D47" s="74"/>
      <c r="E47" s="165">
        <f t="shared" si="2"/>
        <v>0</v>
      </c>
      <c r="F47" s="73"/>
      <c r="G47" s="74"/>
      <c r="H47" s="165">
        <f t="shared" si="3"/>
        <v>0</v>
      </c>
      <c r="I47" s="73"/>
      <c r="J47" s="74"/>
      <c r="K47" s="165">
        <f t="shared" si="4"/>
        <v>0</v>
      </c>
      <c r="L47" s="47">
        <f t="shared" si="5"/>
        <v>0</v>
      </c>
      <c r="M47" s="48">
        <f t="shared" si="6"/>
        <v>0</v>
      </c>
      <c r="N47" s="73"/>
      <c r="O47" s="74"/>
      <c r="P47" s="165">
        <f t="shared" si="7"/>
        <v>0</v>
      </c>
      <c r="Q47" s="47">
        <f t="shared" si="8"/>
        <v>0</v>
      </c>
      <c r="R47" s="48">
        <f t="shared" si="9"/>
        <v>0</v>
      </c>
    </row>
    <row r="48" spans="1:18" ht="22.5" customHeight="1" thickBot="1">
      <c r="A48" s="41">
        <v>29</v>
      </c>
      <c r="B48" s="184" t="s">
        <v>152</v>
      </c>
      <c r="C48" s="75">
        <f>SUM(C20:C47)</f>
        <v>0</v>
      </c>
      <c r="D48" s="166">
        <f>SUM(D20:D47)</f>
        <v>0</v>
      </c>
      <c r="E48" s="56">
        <f>IF(C48=0,0,IF(D48=0,"-100,0",IF(D48*100/C48&lt;200,ROUND(D48*100/C48-100,1),ROUND(D48/C48,1)&amp;" р")))</f>
        <v>0</v>
      </c>
      <c r="F48" s="75">
        <f>SUM(F20:F47)</f>
        <v>0</v>
      </c>
      <c r="G48" s="166">
        <f>SUM(G20:G47)</f>
        <v>0</v>
      </c>
      <c r="H48" s="56">
        <f>IF(F48=0,0,IF(G48=0,"-100,0",IF(G48*100/F48&lt;200,ROUND(G48*100/F48-100,1),ROUND(G48/F48,1)&amp;" р")))</f>
        <v>0</v>
      </c>
      <c r="I48" s="75">
        <f>SUM(I20:I47)</f>
        <v>0</v>
      </c>
      <c r="J48" s="166">
        <f>SUM(J20:J47)</f>
        <v>0</v>
      </c>
      <c r="K48" s="56">
        <f>IF(I48=0,0,IF(J48=0,"-100,0",IF(J48*100/I48&lt;200,ROUND(J48*100/I48-100,1),ROUND(J48/I48,1)&amp;" р")))</f>
        <v>0</v>
      </c>
      <c r="L48" s="57">
        <f>IF(F48=0,0,I48*100/F48)</f>
        <v>0</v>
      </c>
      <c r="M48" s="58">
        <f>IF(G48=0,0,J48*100/G48)</f>
        <v>0</v>
      </c>
      <c r="N48" s="75">
        <f>SUM(N20:N47)</f>
        <v>0</v>
      </c>
      <c r="O48" s="166">
        <f>SUM(O20:O47)</f>
        <v>0</v>
      </c>
      <c r="P48" s="56">
        <f>IF(N48=0,0,IF(O48=0,"-100,0",IF(O48*100/N48&lt;200,ROUND(O48*100/N48-100,1),ROUND(O48/N48,1)&amp;" р")))</f>
        <v>0</v>
      </c>
      <c r="Q48" s="42">
        <f>IF(F48=0,0,N48*100/F48)</f>
        <v>0</v>
      </c>
      <c r="R48" s="43">
        <f>IF(G48=0,0,O48*100/G48)</f>
        <v>0</v>
      </c>
    </row>
    <row r="49" spans="1:19" ht="20.25" customHeight="1">
      <c r="A49" s="54" t="s">
        <v>125</v>
      </c>
      <c r="B49" s="54"/>
      <c r="C49" s="54"/>
      <c r="D49" s="54"/>
      <c r="E49" s="54"/>
      <c r="F49" s="54"/>
      <c r="G49" s="54"/>
      <c r="H49" s="54"/>
      <c r="I49" s="54"/>
      <c r="J49" s="54"/>
      <c r="K49" s="3"/>
      <c r="L49" s="1"/>
      <c r="M49" s="1"/>
      <c r="N49" s="1"/>
      <c r="O49" s="1"/>
      <c r="P49" s="1"/>
      <c r="Q49" s="1"/>
      <c r="R49" s="1"/>
      <c r="S49" s="1"/>
    </row>
    <row r="50" spans="1:19" ht="8.2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</row>
    <row r="51" spans="1:19" ht="36" customHeight="1" thickBot="1">
      <c r="A51" s="235" t="s">
        <v>18</v>
      </c>
      <c r="B51" s="238" t="s">
        <v>19</v>
      </c>
      <c r="C51" s="239" t="s">
        <v>112</v>
      </c>
      <c r="D51" s="239"/>
      <c r="E51" s="239"/>
      <c r="F51" s="239" t="s">
        <v>48</v>
      </c>
      <c r="G51" s="239"/>
      <c r="H51" s="239"/>
      <c r="I51" s="256" t="s">
        <v>43</v>
      </c>
      <c r="J51" s="257"/>
      <c r="K51" s="258"/>
      <c r="L51" s="243" t="s">
        <v>14</v>
      </c>
      <c r="M51" s="243"/>
      <c r="N51" s="239" t="s">
        <v>50</v>
      </c>
      <c r="O51" s="239"/>
      <c r="P51" s="239"/>
      <c r="Q51" s="1"/>
      <c r="R51" s="1"/>
      <c r="S51" s="1"/>
    </row>
    <row r="52" spans="1:19" ht="36" customHeight="1" thickBot="1">
      <c r="A52" s="236"/>
      <c r="B52" s="238"/>
      <c r="C52" s="239"/>
      <c r="D52" s="239"/>
      <c r="E52" s="239"/>
      <c r="F52" s="239"/>
      <c r="G52" s="239"/>
      <c r="H52" s="239"/>
      <c r="I52" s="259" t="s">
        <v>49</v>
      </c>
      <c r="J52" s="260"/>
      <c r="K52" s="261"/>
      <c r="L52" s="243"/>
      <c r="M52" s="243"/>
      <c r="N52" s="239"/>
      <c r="O52" s="239"/>
      <c r="P52" s="239"/>
      <c r="Q52" s="1"/>
      <c r="R52" s="1"/>
      <c r="S52" s="1"/>
    </row>
    <row r="53" spans="1:19" ht="16.5" thickBot="1">
      <c r="A53" s="237"/>
      <c r="B53" s="238"/>
      <c r="C53" s="84">
        <f>C19</f>
        <v>2011</v>
      </c>
      <c r="D53" s="85">
        <f>D19</f>
        <v>2012</v>
      </c>
      <c r="E53" s="86" t="s">
        <v>15</v>
      </c>
      <c r="F53" s="84">
        <f>C53</f>
        <v>2011</v>
      </c>
      <c r="G53" s="85">
        <f>D53</f>
        <v>2012</v>
      </c>
      <c r="H53" s="86" t="s">
        <v>15</v>
      </c>
      <c r="I53" s="84">
        <f>F53</f>
        <v>2011</v>
      </c>
      <c r="J53" s="85">
        <f>G53</f>
        <v>2012</v>
      </c>
      <c r="K53" s="86" t="s">
        <v>15</v>
      </c>
      <c r="L53" s="84">
        <f>I53</f>
        <v>2011</v>
      </c>
      <c r="M53" s="87">
        <f>J53</f>
        <v>2012</v>
      </c>
      <c r="N53" s="84">
        <f>L53</f>
        <v>2011</v>
      </c>
      <c r="O53" s="85">
        <f>M53</f>
        <v>2012</v>
      </c>
      <c r="P53" s="86" t="s">
        <v>15</v>
      </c>
      <c r="Q53" s="1"/>
      <c r="R53" s="1"/>
      <c r="S53" s="1"/>
    </row>
    <row r="54" spans="1:19" ht="22.5" customHeight="1">
      <c r="A54" s="186">
        <v>1</v>
      </c>
      <c r="B54" s="187" t="s">
        <v>182</v>
      </c>
      <c r="C54" s="162">
        <v>0</v>
      </c>
      <c r="D54" s="163">
        <v>0</v>
      </c>
      <c r="E54" s="164">
        <f aca="true" t="shared" si="10" ref="E54:E81">IF(C54=0,0,IF(D54=0,"-100,0",IF(D54*100/C54&lt;200,ROUND(D54*100/C54-100,1),ROUND(D54/C54,1)&amp;" р")))</f>
        <v>0</v>
      </c>
      <c r="F54" s="162">
        <v>0</v>
      </c>
      <c r="G54" s="163"/>
      <c r="H54" s="164">
        <f aca="true" t="shared" si="11" ref="H54:H81">IF(F54=0,0,IF(G54=0,"-100,0",IF(G54*100/F54&lt;200,ROUND(G54*100/F54-100,1),ROUND(G54/F54,1)&amp;" р")))</f>
        <v>0</v>
      </c>
      <c r="I54" s="162">
        <v>0</v>
      </c>
      <c r="J54" s="163"/>
      <c r="K54" s="164">
        <f aca="true" t="shared" si="12" ref="K54:K81">IF(I54=0,0,IF(J54=0,"-100,0",IF(J54*100/I54&lt;200,ROUND(J54*100/I54-100,1),ROUND(J54/I54,1)&amp;" р")))</f>
        <v>0</v>
      </c>
      <c r="L54" s="45">
        <f aca="true" t="shared" si="13" ref="L54:M59">IF(F54=0,0,I54*100/F54)</f>
        <v>0</v>
      </c>
      <c r="M54" s="46">
        <f t="shared" si="13"/>
        <v>0</v>
      </c>
      <c r="N54" s="162">
        <v>0</v>
      </c>
      <c r="O54" s="163"/>
      <c r="P54" s="164">
        <f aca="true" t="shared" si="14" ref="P54:P81">IF(N54=0,0,IF(O54=0,"-100,0",IF(O54*100/N54&lt;200,ROUND(O54*100/N54-100,1),ROUND(O54/N54,1)&amp;" р")))</f>
        <v>0</v>
      </c>
      <c r="Q54" s="1"/>
      <c r="R54" s="1"/>
      <c r="S54" s="1"/>
    </row>
    <row r="55" spans="1:19" ht="22.5" customHeight="1">
      <c r="A55" s="40">
        <v>2</v>
      </c>
      <c r="B55" s="188" t="s">
        <v>183</v>
      </c>
      <c r="C55" s="73">
        <v>0</v>
      </c>
      <c r="D55" s="74">
        <v>0</v>
      </c>
      <c r="E55" s="165">
        <f t="shared" si="10"/>
        <v>0</v>
      </c>
      <c r="F55" s="73">
        <v>0</v>
      </c>
      <c r="G55" s="74"/>
      <c r="H55" s="165">
        <f t="shared" si="11"/>
        <v>0</v>
      </c>
      <c r="I55" s="73">
        <v>0</v>
      </c>
      <c r="J55" s="74"/>
      <c r="K55" s="165">
        <f t="shared" si="12"/>
        <v>0</v>
      </c>
      <c r="L55" s="47">
        <f t="shared" si="13"/>
        <v>0</v>
      </c>
      <c r="M55" s="48">
        <f t="shared" si="13"/>
        <v>0</v>
      </c>
      <c r="N55" s="73">
        <v>0</v>
      </c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3</v>
      </c>
      <c r="B56" s="188" t="s">
        <v>184</v>
      </c>
      <c r="C56" s="73">
        <v>0</v>
      </c>
      <c r="D56" s="74">
        <v>0</v>
      </c>
      <c r="E56" s="165">
        <f t="shared" si="10"/>
        <v>0</v>
      </c>
      <c r="F56" s="73">
        <v>0</v>
      </c>
      <c r="G56" s="74"/>
      <c r="H56" s="165">
        <f t="shared" si="11"/>
        <v>0</v>
      </c>
      <c r="I56" s="73">
        <v>0</v>
      </c>
      <c r="J56" s="74"/>
      <c r="K56" s="165">
        <f t="shared" si="12"/>
        <v>0</v>
      </c>
      <c r="L56" s="47">
        <f t="shared" si="13"/>
        <v>0</v>
      </c>
      <c r="M56" s="48">
        <f t="shared" si="13"/>
        <v>0</v>
      </c>
      <c r="N56" s="73">
        <v>0</v>
      </c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4</v>
      </c>
      <c r="B57" s="188" t="s">
        <v>185</v>
      </c>
      <c r="C57" s="73">
        <v>0</v>
      </c>
      <c r="D57" s="74">
        <v>0</v>
      </c>
      <c r="E57" s="165">
        <f t="shared" si="10"/>
        <v>0</v>
      </c>
      <c r="F57" s="73">
        <v>0</v>
      </c>
      <c r="G57" s="74"/>
      <c r="H57" s="165">
        <f t="shared" si="11"/>
        <v>0</v>
      </c>
      <c r="I57" s="73">
        <v>0</v>
      </c>
      <c r="J57" s="74"/>
      <c r="K57" s="165">
        <f t="shared" si="12"/>
        <v>0</v>
      </c>
      <c r="L57" s="47">
        <f t="shared" si="13"/>
        <v>0</v>
      </c>
      <c r="M57" s="48">
        <f t="shared" si="13"/>
        <v>0</v>
      </c>
      <c r="N57" s="73">
        <v>0</v>
      </c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5</v>
      </c>
      <c r="B58" s="188" t="s">
        <v>186</v>
      </c>
      <c r="C58" s="73">
        <v>0</v>
      </c>
      <c r="D58" s="74">
        <v>0</v>
      </c>
      <c r="E58" s="165">
        <f t="shared" si="10"/>
        <v>0</v>
      </c>
      <c r="F58" s="73">
        <v>0</v>
      </c>
      <c r="G58" s="74"/>
      <c r="H58" s="165">
        <f t="shared" si="11"/>
        <v>0</v>
      </c>
      <c r="I58" s="73">
        <v>0</v>
      </c>
      <c r="J58" s="74"/>
      <c r="K58" s="165">
        <f t="shared" si="12"/>
        <v>0</v>
      </c>
      <c r="L58" s="47">
        <f t="shared" si="13"/>
        <v>0</v>
      </c>
      <c r="M58" s="48">
        <f t="shared" si="13"/>
        <v>0</v>
      </c>
      <c r="N58" s="73">
        <v>0</v>
      </c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6</v>
      </c>
      <c r="B59" s="188" t="s">
        <v>187</v>
      </c>
      <c r="C59" s="73">
        <v>0</v>
      </c>
      <c r="D59" s="74">
        <v>0</v>
      </c>
      <c r="E59" s="165">
        <f t="shared" si="10"/>
        <v>0</v>
      </c>
      <c r="F59" s="73">
        <v>0</v>
      </c>
      <c r="G59" s="74"/>
      <c r="H59" s="165">
        <f t="shared" si="11"/>
        <v>0</v>
      </c>
      <c r="I59" s="73">
        <v>0</v>
      </c>
      <c r="J59" s="74"/>
      <c r="K59" s="165">
        <f t="shared" si="12"/>
        <v>0</v>
      </c>
      <c r="L59" s="47">
        <f t="shared" si="13"/>
        <v>0</v>
      </c>
      <c r="M59" s="48">
        <f t="shared" si="13"/>
        <v>0</v>
      </c>
      <c r="N59" s="73">
        <v>0</v>
      </c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7</v>
      </c>
      <c r="B60" s="188" t="s">
        <v>188</v>
      </c>
      <c r="C60" s="73">
        <v>0</v>
      </c>
      <c r="D60" s="74">
        <v>0</v>
      </c>
      <c r="E60" s="165">
        <f t="shared" si="10"/>
        <v>0</v>
      </c>
      <c r="F60" s="73">
        <v>0</v>
      </c>
      <c r="G60" s="74"/>
      <c r="H60" s="165">
        <f t="shared" si="11"/>
        <v>0</v>
      </c>
      <c r="I60" s="73">
        <v>0</v>
      </c>
      <c r="J60" s="74"/>
      <c r="K60" s="165">
        <f t="shared" si="12"/>
        <v>0</v>
      </c>
      <c r="L60" s="47">
        <f aca="true" t="shared" si="15" ref="L60:L81">IF(F60=0,0,I60*100/F60)</f>
        <v>0</v>
      </c>
      <c r="M60" s="48">
        <f aca="true" t="shared" si="16" ref="M60:M81">IF(G60=0,0,J60*100/G60)</f>
        <v>0</v>
      </c>
      <c r="N60" s="73">
        <v>0</v>
      </c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8</v>
      </c>
      <c r="B61" s="188" t="s">
        <v>189</v>
      </c>
      <c r="C61" s="73">
        <v>0</v>
      </c>
      <c r="D61" s="74">
        <v>0</v>
      </c>
      <c r="E61" s="165">
        <f t="shared" si="10"/>
        <v>0</v>
      </c>
      <c r="F61" s="73">
        <v>0</v>
      </c>
      <c r="G61" s="74"/>
      <c r="H61" s="165">
        <f t="shared" si="11"/>
        <v>0</v>
      </c>
      <c r="I61" s="73">
        <v>0</v>
      </c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>
        <v>0</v>
      </c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9</v>
      </c>
      <c r="B62" s="188" t="s">
        <v>190</v>
      </c>
      <c r="C62" s="73">
        <v>0</v>
      </c>
      <c r="D62" s="74">
        <v>0</v>
      </c>
      <c r="E62" s="165">
        <f t="shared" si="10"/>
        <v>0</v>
      </c>
      <c r="F62" s="73">
        <v>0</v>
      </c>
      <c r="G62" s="74"/>
      <c r="H62" s="165">
        <f t="shared" si="11"/>
        <v>0</v>
      </c>
      <c r="I62" s="73">
        <v>0</v>
      </c>
      <c r="J62" s="74"/>
      <c r="K62" s="165">
        <f t="shared" si="12"/>
        <v>0</v>
      </c>
      <c r="L62" s="47">
        <f t="shared" si="15"/>
        <v>0</v>
      </c>
      <c r="M62" s="48">
        <f t="shared" si="16"/>
        <v>0</v>
      </c>
      <c r="N62" s="73">
        <v>0</v>
      </c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10</v>
      </c>
      <c r="B63" s="188" t="s">
        <v>191</v>
      </c>
      <c r="C63" s="73">
        <v>0</v>
      </c>
      <c r="D63" s="74">
        <v>0</v>
      </c>
      <c r="E63" s="165">
        <f t="shared" si="10"/>
        <v>0</v>
      </c>
      <c r="F63" s="73">
        <v>0</v>
      </c>
      <c r="G63" s="74"/>
      <c r="H63" s="165">
        <f t="shared" si="11"/>
        <v>0</v>
      </c>
      <c r="I63" s="73">
        <v>0</v>
      </c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>
        <v>0</v>
      </c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11</v>
      </c>
      <c r="B64" s="188" t="s">
        <v>192</v>
      </c>
      <c r="C64" s="73">
        <v>0</v>
      </c>
      <c r="D64" s="74">
        <v>0</v>
      </c>
      <c r="E64" s="165">
        <f t="shared" si="10"/>
        <v>0</v>
      </c>
      <c r="F64" s="73">
        <v>0</v>
      </c>
      <c r="G64" s="74"/>
      <c r="H64" s="165">
        <f t="shared" si="11"/>
        <v>0</v>
      </c>
      <c r="I64" s="73">
        <v>0</v>
      </c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>
        <v>0</v>
      </c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12</v>
      </c>
      <c r="B65" s="188" t="s">
        <v>193</v>
      </c>
      <c r="C65" s="73">
        <v>0</v>
      </c>
      <c r="D65" s="74">
        <v>0</v>
      </c>
      <c r="E65" s="165">
        <f t="shared" si="10"/>
        <v>0</v>
      </c>
      <c r="F65" s="73">
        <v>0</v>
      </c>
      <c r="G65" s="74"/>
      <c r="H65" s="165">
        <f t="shared" si="11"/>
        <v>0</v>
      </c>
      <c r="I65" s="73">
        <v>0</v>
      </c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>
        <v>0</v>
      </c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13</v>
      </c>
      <c r="B66" s="188" t="s">
        <v>194</v>
      </c>
      <c r="C66" s="73">
        <v>0</v>
      </c>
      <c r="D66" s="74">
        <v>0</v>
      </c>
      <c r="E66" s="165">
        <f t="shared" si="10"/>
        <v>0</v>
      </c>
      <c r="F66" s="73">
        <v>0</v>
      </c>
      <c r="G66" s="74"/>
      <c r="H66" s="165">
        <f t="shared" si="11"/>
        <v>0</v>
      </c>
      <c r="I66" s="73">
        <v>0</v>
      </c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>
        <v>0</v>
      </c>
      <c r="O66" s="74"/>
      <c r="P66" s="165">
        <f t="shared" si="14"/>
        <v>0</v>
      </c>
      <c r="Q66" s="1"/>
      <c r="R66" s="1"/>
      <c r="S66" s="1"/>
    </row>
    <row r="67" spans="1:19" ht="22.5" customHeight="1">
      <c r="A67" s="40">
        <v>14</v>
      </c>
      <c r="B67" s="188" t="s">
        <v>195</v>
      </c>
      <c r="C67" s="73">
        <v>0</v>
      </c>
      <c r="D67" s="74">
        <v>0</v>
      </c>
      <c r="E67" s="165">
        <f t="shared" si="10"/>
        <v>0</v>
      </c>
      <c r="F67" s="73">
        <v>0</v>
      </c>
      <c r="G67" s="74"/>
      <c r="H67" s="165">
        <f t="shared" si="11"/>
        <v>0</v>
      </c>
      <c r="I67" s="73">
        <v>0</v>
      </c>
      <c r="J67" s="74"/>
      <c r="K67" s="165">
        <f t="shared" si="12"/>
        <v>0</v>
      </c>
      <c r="L67" s="47">
        <f t="shared" si="15"/>
        <v>0</v>
      </c>
      <c r="M67" s="48">
        <f t="shared" si="16"/>
        <v>0</v>
      </c>
      <c r="N67" s="73">
        <v>0</v>
      </c>
      <c r="O67" s="74"/>
      <c r="P67" s="165">
        <f t="shared" si="14"/>
        <v>0</v>
      </c>
      <c r="Q67" s="1"/>
      <c r="R67" s="1"/>
      <c r="S67" s="1"/>
    </row>
    <row r="68" spans="1:19" ht="22.5" customHeight="1">
      <c r="A68" s="40">
        <v>15</v>
      </c>
      <c r="B68" s="188" t="s">
        <v>196</v>
      </c>
      <c r="C68" s="73">
        <v>0</v>
      </c>
      <c r="D68" s="74">
        <v>0</v>
      </c>
      <c r="E68" s="165">
        <f t="shared" si="10"/>
        <v>0</v>
      </c>
      <c r="F68" s="73">
        <v>0</v>
      </c>
      <c r="G68" s="74"/>
      <c r="H68" s="165">
        <f t="shared" si="11"/>
        <v>0</v>
      </c>
      <c r="I68" s="73">
        <v>0</v>
      </c>
      <c r="J68" s="74"/>
      <c r="K68" s="165">
        <f t="shared" si="12"/>
        <v>0</v>
      </c>
      <c r="L68" s="47">
        <f t="shared" si="15"/>
        <v>0</v>
      </c>
      <c r="M68" s="48">
        <f t="shared" si="16"/>
        <v>0</v>
      </c>
      <c r="N68" s="73">
        <v>0</v>
      </c>
      <c r="O68" s="74"/>
      <c r="P68" s="165">
        <f t="shared" si="14"/>
        <v>0</v>
      </c>
      <c r="Q68" s="1"/>
      <c r="R68" s="1"/>
      <c r="S68" s="1"/>
    </row>
    <row r="69" spans="1:19" ht="22.5" customHeight="1">
      <c r="A69" s="40">
        <v>16</v>
      </c>
      <c r="B69" s="188" t="s">
        <v>197</v>
      </c>
      <c r="C69" s="73">
        <v>0</v>
      </c>
      <c r="D69" s="74">
        <v>0</v>
      </c>
      <c r="E69" s="165">
        <f t="shared" si="10"/>
        <v>0</v>
      </c>
      <c r="F69" s="73">
        <v>0</v>
      </c>
      <c r="G69" s="74"/>
      <c r="H69" s="165">
        <f t="shared" si="11"/>
        <v>0</v>
      </c>
      <c r="I69" s="73">
        <v>0</v>
      </c>
      <c r="J69" s="74"/>
      <c r="K69" s="165">
        <f t="shared" si="12"/>
        <v>0</v>
      </c>
      <c r="L69" s="47">
        <f t="shared" si="15"/>
        <v>0</v>
      </c>
      <c r="M69" s="48">
        <f t="shared" si="16"/>
        <v>0</v>
      </c>
      <c r="N69" s="73">
        <v>0</v>
      </c>
      <c r="O69" s="74"/>
      <c r="P69" s="165">
        <f t="shared" si="14"/>
        <v>0</v>
      </c>
      <c r="Q69" s="1"/>
      <c r="R69" s="1"/>
      <c r="S69" s="1"/>
    </row>
    <row r="70" spans="1:19" ht="22.5" customHeight="1">
      <c r="A70" s="40">
        <v>17</v>
      </c>
      <c r="B70" s="188" t="s">
        <v>198</v>
      </c>
      <c r="C70" s="73">
        <v>0</v>
      </c>
      <c r="D70" s="74">
        <v>0</v>
      </c>
      <c r="E70" s="165">
        <f t="shared" si="10"/>
        <v>0</v>
      </c>
      <c r="F70" s="73">
        <v>0</v>
      </c>
      <c r="G70" s="74"/>
      <c r="H70" s="165">
        <f t="shared" si="11"/>
        <v>0</v>
      </c>
      <c r="I70" s="73">
        <v>0</v>
      </c>
      <c r="J70" s="74"/>
      <c r="K70" s="165">
        <f t="shared" si="12"/>
        <v>0</v>
      </c>
      <c r="L70" s="47">
        <f t="shared" si="15"/>
        <v>0</v>
      </c>
      <c r="M70" s="48">
        <f t="shared" si="16"/>
        <v>0</v>
      </c>
      <c r="N70" s="73">
        <v>0</v>
      </c>
      <c r="O70" s="74"/>
      <c r="P70" s="165">
        <f t="shared" si="14"/>
        <v>0</v>
      </c>
      <c r="Q70" s="1"/>
      <c r="R70" s="1"/>
      <c r="S70" s="1"/>
    </row>
    <row r="71" spans="1:19" ht="22.5" customHeight="1">
      <c r="A71" s="40">
        <v>18</v>
      </c>
      <c r="B71" s="188" t="s">
        <v>199</v>
      </c>
      <c r="C71" s="73">
        <v>0</v>
      </c>
      <c r="D71" s="74">
        <v>0</v>
      </c>
      <c r="E71" s="165">
        <f t="shared" si="10"/>
        <v>0</v>
      </c>
      <c r="F71" s="73">
        <v>0</v>
      </c>
      <c r="G71" s="74"/>
      <c r="H71" s="165">
        <f t="shared" si="11"/>
        <v>0</v>
      </c>
      <c r="I71" s="73">
        <v>0</v>
      </c>
      <c r="J71" s="74"/>
      <c r="K71" s="165">
        <f t="shared" si="12"/>
        <v>0</v>
      </c>
      <c r="L71" s="47">
        <f t="shared" si="15"/>
        <v>0</v>
      </c>
      <c r="M71" s="48">
        <f t="shared" si="16"/>
        <v>0</v>
      </c>
      <c r="N71" s="73">
        <v>0</v>
      </c>
      <c r="O71" s="74"/>
      <c r="P71" s="165">
        <f t="shared" si="14"/>
        <v>0</v>
      </c>
      <c r="Q71" s="1"/>
      <c r="R71" s="1"/>
      <c r="S71" s="1"/>
    </row>
    <row r="72" spans="1:19" ht="22.5" customHeight="1">
      <c r="A72" s="40">
        <v>19</v>
      </c>
      <c r="B72" s="188" t="s">
        <v>200</v>
      </c>
      <c r="C72" s="73">
        <v>0</v>
      </c>
      <c r="D72" s="74">
        <v>0</v>
      </c>
      <c r="E72" s="165">
        <f t="shared" si="10"/>
        <v>0</v>
      </c>
      <c r="F72" s="73">
        <v>0</v>
      </c>
      <c r="G72" s="74"/>
      <c r="H72" s="165">
        <f t="shared" si="11"/>
        <v>0</v>
      </c>
      <c r="I72" s="73">
        <v>0</v>
      </c>
      <c r="J72" s="74"/>
      <c r="K72" s="165">
        <f t="shared" si="12"/>
        <v>0</v>
      </c>
      <c r="L72" s="47">
        <f t="shared" si="15"/>
        <v>0</v>
      </c>
      <c r="M72" s="48">
        <f t="shared" si="16"/>
        <v>0</v>
      </c>
      <c r="N72" s="73">
        <v>0</v>
      </c>
      <c r="O72" s="74"/>
      <c r="P72" s="165">
        <f t="shared" si="14"/>
        <v>0</v>
      </c>
      <c r="Q72" s="1"/>
      <c r="R72" s="1"/>
      <c r="S72" s="1"/>
    </row>
    <row r="73" spans="1:19" ht="22.5" customHeight="1">
      <c r="A73" s="40">
        <v>20</v>
      </c>
      <c r="B73" s="188" t="s">
        <v>201</v>
      </c>
      <c r="C73" s="73">
        <v>0</v>
      </c>
      <c r="D73" s="74">
        <v>0</v>
      </c>
      <c r="E73" s="165">
        <f t="shared" si="10"/>
        <v>0</v>
      </c>
      <c r="F73" s="73">
        <v>0</v>
      </c>
      <c r="G73" s="74"/>
      <c r="H73" s="165">
        <f t="shared" si="11"/>
        <v>0</v>
      </c>
      <c r="I73" s="73">
        <v>0</v>
      </c>
      <c r="J73" s="74"/>
      <c r="K73" s="165">
        <f t="shared" si="12"/>
        <v>0</v>
      </c>
      <c r="L73" s="47">
        <f t="shared" si="15"/>
        <v>0</v>
      </c>
      <c r="M73" s="48">
        <f t="shared" si="16"/>
        <v>0</v>
      </c>
      <c r="N73" s="73">
        <v>0</v>
      </c>
      <c r="O73" s="74"/>
      <c r="P73" s="165">
        <f t="shared" si="14"/>
        <v>0</v>
      </c>
      <c r="Q73" s="1"/>
      <c r="R73" s="1"/>
      <c r="S73" s="1"/>
    </row>
    <row r="74" spans="1:19" ht="22.5" customHeight="1">
      <c r="A74" s="40">
        <v>21</v>
      </c>
      <c r="B74" s="188" t="s">
        <v>202</v>
      </c>
      <c r="C74" s="73">
        <v>0</v>
      </c>
      <c r="D74" s="74">
        <v>0</v>
      </c>
      <c r="E74" s="165">
        <f t="shared" si="10"/>
        <v>0</v>
      </c>
      <c r="F74" s="73">
        <v>0</v>
      </c>
      <c r="G74" s="74"/>
      <c r="H74" s="165">
        <f t="shared" si="11"/>
        <v>0</v>
      </c>
      <c r="I74" s="73">
        <v>0</v>
      </c>
      <c r="J74" s="74"/>
      <c r="K74" s="165">
        <f t="shared" si="12"/>
        <v>0</v>
      </c>
      <c r="L74" s="47">
        <f t="shared" si="15"/>
        <v>0</v>
      </c>
      <c r="M74" s="48">
        <f t="shared" si="16"/>
        <v>0</v>
      </c>
      <c r="N74" s="73">
        <v>0</v>
      </c>
      <c r="O74" s="74"/>
      <c r="P74" s="165">
        <f t="shared" si="14"/>
        <v>0</v>
      </c>
      <c r="Q74" s="1"/>
      <c r="R74" s="1"/>
      <c r="S74" s="1"/>
    </row>
    <row r="75" spans="1:19" ht="22.5" customHeight="1">
      <c r="A75" s="40">
        <v>22</v>
      </c>
      <c r="B75" s="188" t="s">
        <v>203</v>
      </c>
      <c r="C75" s="73">
        <v>0</v>
      </c>
      <c r="D75" s="74">
        <v>0</v>
      </c>
      <c r="E75" s="165">
        <f t="shared" si="10"/>
        <v>0</v>
      </c>
      <c r="F75" s="73">
        <v>0</v>
      </c>
      <c r="G75" s="74"/>
      <c r="H75" s="165">
        <f t="shared" si="11"/>
        <v>0</v>
      </c>
      <c r="I75" s="73">
        <v>0</v>
      </c>
      <c r="J75" s="74"/>
      <c r="K75" s="165">
        <f t="shared" si="12"/>
        <v>0</v>
      </c>
      <c r="L75" s="47">
        <f t="shared" si="15"/>
        <v>0</v>
      </c>
      <c r="M75" s="48">
        <f t="shared" si="16"/>
        <v>0</v>
      </c>
      <c r="N75" s="73">
        <v>0</v>
      </c>
      <c r="O75" s="74"/>
      <c r="P75" s="165">
        <f t="shared" si="14"/>
        <v>0</v>
      </c>
      <c r="Q75" s="1"/>
      <c r="R75" s="1"/>
      <c r="S75" s="1"/>
    </row>
    <row r="76" spans="1:19" ht="22.5" customHeight="1">
      <c r="A76" s="40">
        <v>23</v>
      </c>
      <c r="B76" s="188" t="s">
        <v>204</v>
      </c>
      <c r="C76" s="73">
        <v>0</v>
      </c>
      <c r="D76" s="74">
        <v>0</v>
      </c>
      <c r="E76" s="165">
        <f t="shared" si="10"/>
        <v>0</v>
      </c>
      <c r="F76" s="73">
        <v>0</v>
      </c>
      <c r="G76" s="74"/>
      <c r="H76" s="165">
        <f t="shared" si="11"/>
        <v>0</v>
      </c>
      <c r="I76" s="73">
        <v>0</v>
      </c>
      <c r="J76" s="74"/>
      <c r="K76" s="165">
        <f t="shared" si="12"/>
        <v>0</v>
      </c>
      <c r="L76" s="47">
        <f t="shared" si="15"/>
        <v>0</v>
      </c>
      <c r="M76" s="48">
        <f t="shared" si="16"/>
        <v>0</v>
      </c>
      <c r="N76" s="73">
        <v>0</v>
      </c>
      <c r="O76" s="74"/>
      <c r="P76" s="165">
        <f t="shared" si="14"/>
        <v>0</v>
      </c>
      <c r="Q76" s="1"/>
      <c r="R76" s="1"/>
      <c r="S76" s="1"/>
    </row>
    <row r="77" spans="1:19" ht="22.5" customHeight="1">
      <c r="A77" s="40">
        <v>24</v>
      </c>
      <c r="B77" s="188" t="s">
        <v>205</v>
      </c>
      <c r="C77" s="73">
        <v>0</v>
      </c>
      <c r="D77" s="74">
        <v>0</v>
      </c>
      <c r="E77" s="165">
        <f t="shared" si="10"/>
        <v>0</v>
      </c>
      <c r="F77" s="73">
        <v>0</v>
      </c>
      <c r="G77" s="74"/>
      <c r="H77" s="165">
        <f t="shared" si="11"/>
        <v>0</v>
      </c>
      <c r="I77" s="73">
        <v>0</v>
      </c>
      <c r="J77" s="74"/>
      <c r="K77" s="165">
        <f t="shared" si="12"/>
        <v>0</v>
      </c>
      <c r="L77" s="47">
        <f t="shared" si="15"/>
        <v>0</v>
      </c>
      <c r="M77" s="48">
        <f t="shared" si="16"/>
        <v>0</v>
      </c>
      <c r="N77" s="73">
        <v>0</v>
      </c>
      <c r="O77" s="74"/>
      <c r="P77" s="165">
        <f t="shared" si="14"/>
        <v>0</v>
      </c>
      <c r="Q77" s="1"/>
      <c r="R77" s="1"/>
      <c r="S77" s="1"/>
    </row>
    <row r="78" spans="1:19" ht="22.5" customHeight="1">
      <c r="A78" s="40">
        <v>25</v>
      </c>
      <c r="B78" s="188" t="s">
        <v>206</v>
      </c>
      <c r="C78" s="73">
        <v>0</v>
      </c>
      <c r="D78" s="74">
        <v>0</v>
      </c>
      <c r="E78" s="165">
        <f t="shared" si="10"/>
        <v>0</v>
      </c>
      <c r="F78" s="73">
        <v>0</v>
      </c>
      <c r="G78" s="74"/>
      <c r="H78" s="165">
        <f t="shared" si="11"/>
        <v>0</v>
      </c>
      <c r="I78" s="73">
        <v>0</v>
      </c>
      <c r="J78" s="74"/>
      <c r="K78" s="165">
        <f t="shared" si="12"/>
        <v>0</v>
      </c>
      <c r="L78" s="47">
        <f t="shared" si="15"/>
        <v>0</v>
      </c>
      <c r="M78" s="48">
        <f t="shared" si="16"/>
        <v>0</v>
      </c>
      <c r="N78" s="73">
        <v>0</v>
      </c>
      <c r="O78" s="74"/>
      <c r="P78" s="165">
        <f t="shared" si="14"/>
        <v>0</v>
      </c>
      <c r="Q78" s="1"/>
      <c r="R78" s="1"/>
      <c r="S78" s="1"/>
    </row>
    <row r="79" spans="1:19" ht="22.5" customHeight="1">
      <c r="A79" s="40">
        <v>26</v>
      </c>
      <c r="B79" s="188" t="s">
        <v>207</v>
      </c>
      <c r="C79" s="73">
        <v>0</v>
      </c>
      <c r="D79" s="74">
        <v>0</v>
      </c>
      <c r="E79" s="165">
        <f t="shared" si="10"/>
        <v>0</v>
      </c>
      <c r="F79" s="73">
        <v>0</v>
      </c>
      <c r="G79" s="74"/>
      <c r="H79" s="165">
        <f t="shared" si="11"/>
        <v>0</v>
      </c>
      <c r="I79" s="73">
        <v>0</v>
      </c>
      <c r="J79" s="74"/>
      <c r="K79" s="165">
        <f t="shared" si="12"/>
        <v>0</v>
      </c>
      <c r="L79" s="47">
        <f t="shared" si="15"/>
        <v>0</v>
      </c>
      <c r="M79" s="48">
        <f t="shared" si="16"/>
        <v>0</v>
      </c>
      <c r="N79" s="73">
        <v>0</v>
      </c>
      <c r="O79" s="74"/>
      <c r="P79" s="165">
        <f t="shared" si="14"/>
        <v>0</v>
      </c>
      <c r="Q79" s="1"/>
      <c r="R79" s="1"/>
      <c r="S79" s="1"/>
    </row>
    <row r="80" spans="1:19" ht="22.5" customHeight="1">
      <c r="A80" s="40">
        <v>27</v>
      </c>
      <c r="B80" s="188" t="s">
        <v>208</v>
      </c>
      <c r="C80" s="73">
        <v>0</v>
      </c>
      <c r="D80" s="74">
        <v>0</v>
      </c>
      <c r="E80" s="165">
        <f t="shared" si="10"/>
        <v>0</v>
      </c>
      <c r="F80" s="73">
        <v>0</v>
      </c>
      <c r="G80" s="74"/>
      <c r="H80" s="165">
        <f t="shared" si="11"/>
        <v>0</v>
      </c>
      <c r="I80" s="73">
        <v>0</v>
      </c>
      <c r="J80" s="74"/>
      <c r="K80" s="165">
        <f t="shared" si="12"/>
        <v>0</v>
      </c>
      <c r="L80" s="47">
        <f t="shared" si="15"/>
        <v>0</v>
      </c>
      <c r="M80" s="48">
        <f t="shared" si="16"/>
        <v>0</v>
      </c>
      <c r="N80" s="73">
        <v>0</v>
      </c>
      <c r="O80" s="74"/>
      <c r="P80" s="165">
        <f t="shared" si="14"/>
        <v>0</v>
      </c>
      <c r="Q80" s="1"/>
      <c r="R80" s="1"/>
      <c r="S80" s="1"/>
    </row>
    <row r="81" spans="1:19" ht="22.5" customHeight="1" thickBot="1">
      <c r="A81" s="40">
        <v>28</v>
      </c>
      <c r="B81" s="188" t="s">
        <v>150</v>
      </c>
      <c r="C81" s="73">
        <v>0</v>
      </c>
      <c r="D81" s="74">
        <v>0</v>
      </c>
      <c r="E81" s="165">
        <f t="shared" si="10"/>
        <v>0</v>
      </c>
      <c r="F81" s="73">
        <v>0</v>
      </c>
      <c r="G81" s="74"/>
      <c r="H81" s="165">
        <f t="shared" si="11"/>
        <v>0</v>
      </c>
      <c r="I81" s="73">
        <v>0</v>
      </c>
      <c r="J81" s="74"/>
      <c r="K81" s="165">
        <f t="shared" si="12"/>
        <v>0</v>
      </c>
      <c r="L81" s="47">
        <f t="shared" si="15"/>
        <v>0</v>
      </c>
      <c r="M81" s="48">
        <f t="shared" si="16"/>
        <v>0</v>
      </c>
      <c r="N81" s="73">
        <v>0</v>
      </c>
      <c r="O81" s="74"/>
      <c r="P81" s="165">
        <f t="shared" si="14"/>
        <v>0</v>
      </c>
      <c r="Q81" s="1"/>
      <c r="R81" s="1"/>
      <c r="S81" s="1"/>
    </row>
    <row r="82" spans="1:19" ht="22.5" customHeight="1" thickBot="1">
      <c r="A82" s="41">
        <v>29</v>
      </c>
      <c r="B82" s="184" t="s">
        <v>152</v>
      </c>
      <c r="C82" s="75">
        <f>SUM(C54:C81)</f>
        <v>0</v>
      </c>
      <c r="D82" s="166">
        <f>SUM(D54:D81)</f>
        <v>0</v>
      </c>
      <c r="E82" s="56">
        <f>IF(C82=0,0,IF(D82=0,"-100,0",IF(D82*100/C82&lt;200,ROUND(D82*100/C82-100,1),ROUND(D82/C82,1)&amp;" р")))</f>
        <v>0</v>
      </c>
      <c r="F82" s="75">
        <f>SUM(F54:F81)</f>
        <v>0</v>
      </c>
      <c r="G82" s="166">
        <f>SUM(G54:G81)</f>
        <v>0</v>
      </c>
      <c r="H82" s="56">
        <f>IF(F82=0,0,IF(G82=0,"-100,0",IF(G82*100/F82&lt;200,ROUND(G82*100/F82-100,1),ROUND(G82/F82,1)&amp;" р")))</f>
        <v>0</v>
      </c>
      <c r="I82" s="75">
        <f>SUM(I54:I81)</f>
        <v>0</v>
      </c>
      <c r="J82" s="166">
        <f>SUM(J54:J81)</f>
        <v>0</v>
      </c>
      <c r="K82" s="56">
        <f>IF(I82=0,0,IF(J82=0,"-100,0",IF(J82*100/I82&lt;200,ROUND(J82*100/I82-100,1),ROUND(J82/I82,1)&amp;" р")))</f>
        <v>0</v>
      </c>
      <c r="L82" s="57">
        <f>IF(F82=0,0,I82*100/F82)</f>
        <v>0</v>
      </c>
      <c r="M82" s="58">
        <f>IF(G82=0,0,J82*100/G82)</f>
        <v>0</v>
      </c>
      <c r="N82" s="75">
        <f>SUM(N54:N81)</f>
        <v>0</v>
      </c>
      <c r="O82" s="166">
        <f>SUM(O54:O81)</f>
        <v>0</v>
      </c>
      <c r="P82" s="56">
        <f>IF(N82=0,0,IF(O82=0,"-100,0",IF(O82*100/N82&lt;200,ROUND(O82*100/N82-100,1),ROUND(O82/N82,1)&amp;" р")))</f>
        <v>0</v>
      </c>
      <c r="Q82" s="1"/>
      <c r="R82" s="1"/>
      <c r="S82" s="1"/>
    </row>
    <row r="83" spans="1:19" ht="20.25" customHeight="1">
      <c r="A83" s="55" t="s">
        <v>127</v>
      </c>
      <c r="B83" s="55"/>
      <c r="C83" s="55"/>
      <c r="D83" s="55"/>
      <c r="E83" s="55"/>
      <c r="F83" s="55"/>
      <c r="G83" s="55"/>
      <c r="H83" s="55"/>
      <c r="I83" s="55"/>
      <c r="J83" s="55"/>
      <c r="K83" s="3"/>
      <c r="L83" s="1"/>
      <c r="M83" s="1"/>
      <c r="N83" s="1"/>
      <c r="O83" s="1"/>
      <c r="P83" s="1"/>
      <c r="Q83" s="1"/>
      <c r="R83" s="1"/>
      <c r="S83" s="1"/>
    </row>
    <row r="84" spans="2:19" ht="5.25" customHeight="1" thickBot="1">
      <c r="B84" s="1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</row>
    <row r="85" spans="1:22" ht="16.5" customHeight="1" thickBot="1">
      <c r="A85" s="235" t="s">
        <v>18</v>
      </c>
      <c r="B85" s="238" t="s">
        <v>19</v>
      </c>
      <c r="C85" s="244" t="s">
        <v>132</v>
      </c>
      <c r="D85" s="245"/>
      <c r="E85" s="246"/>
      <c r="F85" s="256" t="s">
        <v>43</v>
      </c>
      <c r="G85" s="258"/>
      <c r="H85" s="250" t="s">
        <v>55</v>
      </c>
      <c r="I85" s="251"/>
      <c r="J85" s="252"/>
      <c r="K85" s="256" t="s">
        <v>43</v>
      </c>
      <c r="L85" s="258"/>
      <c r="M85" s="244" t="s">
        <v>56</v>
      </c>
      <c r="N85" s="245"/>
      <c r="O85" s="246"/>
      <c r="P85" s="256" t="s">
        <v>43</v>
      </c>
      <c r="Q85" s="258"/>
      <c r="R85" s="1"/>
      <c r="S85" s="1"/>
      <c r="T85" s="1"/>
      <c r="U85" s="1"/>
      <c r="V85" s="1"/>
    </row>
    <row r="86" spans="1:22" ht="61.5" customHeight="1" thickBot="1">
      <c r="A86" s="236"/>
      <c r="B86" s="238"/>
      <c r="C86" s="247"/>
      <c r="D86" s="248"/>
      <c r="E86" s="249"/>
      <c r="F86" s="259" t="s">
        <v>133</v>
      </c>
      <c r="G86" s="261"/>
      <c r="H86" s="253"/>
      <c r="I86" s="254"/>
      <c r="J86" s="255"/>
      <c r="K86" s="259" t="s">
        <v>133</v>
      </c>
      <c r="L86" s="261"/>
      <c r="M86" s="247"/>
      <c r="N86" s="248"/>
      <c r="O86" s="249"/>
      <c r="P86" s="259" t="s">
        <v>133</v>
      </c>
      <c r="Q86" s="261"/>
      <c r="R86" s="1"/>
      <c r="S86" s="1"/>
      <c r="T86" s="1"/>
      <c r="U86" s="1"/>
      <c r="V86" s="1"/>
    </row>
    <row r="87" spans="1:18" ht="16.5" thickBot="1">
      <c r="A87" s="237"/>
      <c r="B87" s="238"/>
      <c r="C87" s="84">
        <f>C53</f>
        <v>2011</v>
      </c>
      <c r="D87" s="85">
        <f>D53</f>
        <v>2012</v>
      </c>
      <c r="E87" s="86" t="s">
        <v>15</v>
      </c>
      <c r="F87" s="84">
        <f>C87</f>
        <v>2011</v>
      </c>
      <c r="G87" s="87">
        <f>D87</f>
        <v>2012</v>
      </c>
      <c r="H87" s="84">
        <f>F87</f>
        <v>2011</v>
      </c>
      <c r="I87" s="85">
        <f>G87</f>
        <v>2012</v>
      </c>
      <c r="J87" s="86" t="s">
        <v>15</v>
      </c>
      <c r="K87" s="84">
        <f>H87</f>
        <v>2011</v>
      </c>
      <c r="L87" s="87">
        <f>I87</f>
        <v>2012</v>
      </c>
      <c r="M87" s="84">
        <f>K87</f>
        <v>2011</v>
      </c>
      <c r="N87" s="85">
        <f>L87</f>
        <v>2012</v>
      </c>
      <c r="O87" s="86" t="s">
        <v>15</v>
      </c>
      <c r="P87" s="84">
        <f>M87</f>
        <v>2011</v>
      </c>
      <c r="Q87" s="87">
        <f>N87</f>
        <v>2012</v>
      </c>
      <c r="R87" s="1"/>
    </row>
    <row r="88" spans="1:18" ht="22.5" customHeight="1">
      <c r="A88" s="186">
        <v>1</v>
      </c>
      <c r="B88" s="187" t="s">
        <v>182</v>
      </c>
      <c r="C88" s="162">
        <v>0</v>
      </c>
      <c r="D88" s="163"/>
      <c r="E88" s="164">
        <f aca="true" t="shared" si="17" ref="E88:E115">IF(C88=0,0,IF(D88=0,"-100,0",IF(D88*100/C88&lt;200,ROUND(D88*100/C88-100,1),ROUND(D88/C88,1)&amp;" р")))</f>
        <v>0</v>
      </c>
      <c r="F88" s="167"/>
      <c r="G88" s="168"/>
      <c r="H88" s="162">
        <v>0</v>
      </c>
      <c r="I88" s="163"/>
      <c r="J88" s="164">
        <f aca="true" t="shared" si="18" ref="J88:J115">IF(H88=0,0,IF(I88=0,"-100,0",IF(I88*100/H88&lt;200,ROUND(I88*100/H88-100,1),ROUND(I88/H88,1)&amp;" р")))</f>
        <v>0</v>
      </c>
      <c r="K88" s="167"/>
      <c r="L88" s="168"/>
      <c r="M88" s="162">
        <v>0</v>
      </c>
      <c r="N88" s="163"/>
      <c r="O88" s="164">
        <f aca="true" t="shared" si="19" ref="O88:O115">IF(M88=0,0,IF(N88=0,"-100,0",IF(N88*100/M88&lt;200,ROUND(N88*100/M88-100,1),ROUND(N88/M88,1)&amp;" р")))</f>
        <v>0</v>
      </c>
      <c r="P88" s="167"/>
      <c r="Q88" s="168"/>
      <c r="R88" s="1"/>
    </row>
    <row r="89" spans="1:18" ht="22.5" customHeight="1">
      <c r="A89" s="40">
        <v>2</v>
      </c>
      <c r="B89" s="188" t="s">
        <v>183</v>
      </c>
      <c r="C89" s="73">
        <v>0</v>
      </c>
      <c r="D89" s="74"/>
      <c r="E89" s="165">
        <f t="shared" si="17"/>
        <v>0</v>
      </c>
      <c r="F89" s="44"/>
      <c r="G89" s="169"/>
      <c r="H89" s="73">
        <v>0</v>
      </c>
      <c r="I89" s="74"/>
      <c r="J89" s="165">
        <f t="shared" si="18"/>
        <v>0</v>
      </c>
      <c r="K89" s="44"/>
      <c r="L89" s="169"/>
      <c r="M89" s="73">
        <v>0</v>
      </c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3</v>
      </c>
      <c r="B90" s="188" t="s">
        <v>184</v>
      </c>
      <c r="C90" s="73">
        <v>0</v>
      </c>
      <c r="D90" s="74"/>
      <c r="E90" s="165">
        <f t="shared" si="17"/>
        <v>0</v>
      </c>
      <c r="F90" s="44"/>
      <c r="G90" s="169"/>
      <c r="H90" s="73">
        <v>0</v>
      </c>
      <c r="I90" s="74"/>
      <c r="J90" s="165">
        <f t="shared" si="18"/>
        <v>0</v>
      </c>
      <c r="K90" s="44"/>
      <c r="L90" s="169"/>
      <c r="M90" s="73">
        <v>0</v>
      </c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4</v>
      </c>
      <c r="B91" s="188" t="s">
        <v>185</v>
      </c>
      <c r="C91" s="73">
        <v>0</v>
      </c>
      <c r="D91" s="74"/>
      <c r="E91" s="165">
        <f t="shared" si="17"/>
        <v>0</v>
      </c>
      <c r="F91" s="44"/>
      <c r="G91" s="169"/>
      <c r="H91" s="73">
        <v>0</v>
      </c>
      <c r="I91" s="74"/>
      <c r="J91" s="165">
        <f t="shared" si="18"/>
        <v>0</v>
      </c>
      <c r="K91" s="44"/>
      <c r="L91" s="169"/>
      <c r="M91" s="73">
        <v>0</v>
      </c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5</v>
      </c>
      <c r="B92" s="188" t="s">
        <v>186</v>
      </c>
      <c r="C92" s="73">
        <v>0</v>
      </c>
      <c r="D92" s="74"/>
      <c r="E92" s="165">
        <f t="shared" si="17"/>
        <v>0</v>
      </c>
      <c r="F92" s="44"/>
      <c r="G92" s="169"/>
      <c r="H92" s="73">
        <v>0</v>
      </c>
      <c r="I92" s="74"/>
      <c r="J92" s="165">
        <f t="shared" si="18"/>
        <v>0</v>
      </c>
      <c r="K92" s="44"/>
      <c r="L92" s="169"/>
      <c r="M92" s="73">
        <v>0</v>
      </c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6</v>
      </c>
      <c r="B93" s="188" t="s">
        <v>187</v>
      </c>
      <c r="C93" s="73">
        <v>0</v>
      </c>
      <c r="D93" s="74"/>
      <c r="E93" s="165">
        <f t="shared" si="17"/>
        <v>0</v>
      </c>
      <c r="F93" s="44"/>
      <c r="G93" s="169"/>
      <c r="H93" s="73">
        <v>0</v>
      </c>
      <c r="I93" s="74"/>
      <c r="J93" s="165">
        <f t="shared" si="18"/>
        <v>0</v>
      </c>
      <c r="K93" s="44"/>
      <c r="L93" s="169"/>
      <c r="M93" s="73">
        <v>0</v>
      </c>
      <c r="N93" s="74"/>
      <c r="O93" s="165">
        <f t="shared" si="19"/>
        <v>0</v>
      </c>
      <c r="P93" s="44"/>
      <c r="Q93" s="169"/>
      <c r="R93" s="1"/>
    </row>
    <row r="94" spans="1:18" ht="22.5" customHeight="1">
      <c r="A94" s="40">
        <v>7</v>
      </c>
      <c r="B94" s="188" t="s">
        <v>188</v>
      </c>
      <c r="C94" s="73">
        <v>0</v>
      </c>
      <c r="D94" s="74"/>
      <c r="E94" s="165">
        <f t="shared" si="17"/>
        <v>0</v>
      </c>
      <c r="F94" s="44"/>
      <c r="G94" s="169"/>
      <c r="H94" s="73">
        <v>0</v>
      </c>
      <c r="I94" s="74"/>
      <c r="J94" s="165">
        <f t="shared" si="18"/>
        <v>0</v>
      </c>
      <c r="K94" s="44"/>
      <c r="L94" s="169"/>
      <c r="M94" s="73">
        <v>0</v>
      </c>
      <c r="N94" s="74"/>
      <c r="O94" s="165">
        <f t="shared" si="19"/>
        <v>0</v>
      </c>
      <c r="P94" s="44"/>
      <c r="Q94" s="169"/>
      <c r="R94" s="1"/>
    </row>
    <row r="95" spans="1:18" ht="22.5" customHeight="1">
      <c r="A95" s="40">
        <v>8</v>
      </c>
      <c r="B95" s="188" t="s">
        <v>189</v>
      </c>
      <c r="C95" s="73">
        <v>0</v>
      </c>
      <c r="D95" s="74"/>
      <c r="E95" s="165">
        <f t="shared" si="17"/>
        <v>0</v>
      </c>
      <c r="F95" s="44"/>
      <c r="G95" s="169"/>
      <c r="H95" s="73">
        <v>0</v>
      </c>
      <c r="I95" s="74"/>
      <c r="J95" s="165">
        <f t="shared" si="18"/>
        <v>0</v>
      </c>
      <c r="K95" s="44"/>
      <c r="L95" s="169"/>
      <c r="M95" s="73">
        <v>0</v>
      </c>
      <c r="N95" s="74"/>
      <c r="O95" s="165">
        <f t="shared" si="19"/>
        <v>0</v>
      </c>
      <c r="P95" s="44"/>
      <c r="Q95" s="169"/>
      <c r="R95" s="1"/>
    </row>
    <row r="96" spans="1:18" ht="22.5" customHeight="1">
      <c r="A96" s="40">
        <v>9</v>
      </c>
      <c r="B96" s="188" t="s">
        <v>190</v>
      </c>
      <c r="C96" s="73">
        <v>0</v>
      </c>
      <c r="D96" s="74"/>
      <c r="E96" s="165">
        <f t="shared" si="17"/>
        <v>0</v>
      </c>
      <c r="F96" s="44"/>
      <c r="G96" s="169"/>
      <c r="H96" s="73">
        <v>0</v>
      </c>
      <c r="I96" s="74"/>
      <c r="J96" s="165">
        <f t="shared" si="18"/>
        <v>0</v>
      </c>
      <c r="K96" s="44"/>
      <c r="L96" s="169"/>
      <c r="M96" s="73">
        <v>0</v>
      </c>
      <c r="N96" s="74"/>
      <c r="O96" s="165">
        <f t="shared" si="19"/>
        <v>0</v>
      </c>
      <c r="P96" s="44"/>
      <c r="Q96" s="169"/>
      <c r="R96" s="1"/>
    </row>
    <row r="97" spans="1:18" ht="22.5" customHeight="1">
      <c r="A97" s="40">
        <v>10</v>
      </c>
      <c r="B97" s="188" t="s">
        <v>191</v>
      </c>
      <c r="C97" s="73">
        <v>0</v>
      </c>
      <c r="D97" s="74"/>
      <c r="E97" s="165">
        <f t="shared" si="17"/>
        <v>0</v>
      </c>
      <c r="F97" s="44"/>
      <c r="G97" s="169"/>
      <c r="H97" s="73">
        <v>0</v>
      </c>
      <c r="I97" s="74"/>
      <c r="J97" s="165">
        <f t="shared" si="18"/>
        <v>0</v>
      </c>
      <c r="K97" s="44"/>
      <c r="L97" s="169"/>
      <c r="M97" s="73">
        <v>0</v>
      </c>
      <c r="N97" s="74"/>
      <c r="O97" s="165">
        <f t="shared" si="19"/>
        <v>0</v>
      </c>
      <c r="P97" s="44"/>
      <c r="Q97" s="169"/>
      <c r="R97" s="1"/>
    </row>
    <row r="98" spans="1:18" ht="22.5" customHeight="1">
      <c r="A98" s="40">
        <v>11</v>
      </c>
      <c r="B98" s="188" t="s">
        <v>192</v>
      </c>
      <c r="C98" s="73">
        <v>0</v>
      </c>
      <c r="D98" s="74"/>
      <c r="E98" s="165">
        <f t="shared" si="17"/>
        <v>0</v>
      </c>
      <c r="F98" s="44"/>
      <c r="G98" s="169"/>
      <c r="H98" s="73">
        <v>0</v>
      </c>
      <c r="I98" s="74"/>
      <c r="J98" s="165">
        <f t="shared" si="18"/>
        <v>0</v>
      </c>
      <c r="K98" s="44"/>
      <c r="L98" s="169"/>
      <c r="M98" s="73">
        <v>0</v>
      </c>
      <c r="N98" s="74"/>
      <c r="O98" s="165">
        <f t="shared" si="19"/>
        <v>0</v>
      </c>
      <c r="P98" s="44"/>
      <c r="Q98" s="169"/>
      <c r="R98" s="1"/>
    </row>
    <row r="99" spans="1:18" ht="22.5" customHeight="1">
      <c r="A99" s="40">
        <v>12</v>
      </c>
      <c r="B99" s="188" t="s">
        <v>193</v>
      </c>
      <c r="C99" s="73">
        <v>0</v>
      </c>
      <c r="D99" s="74"/>
      <c r="E99" s="165">
        <f t="shared" si="17"/>
        <v>0</v>
      </c>
      <c r="F99" s="44"/>
      <c r="G99" s="169"/>
      <c r="H99" s="73">
        <v>0</v>
      </c>
      <c r="I99" s="74"/>
      <c r="J99" s="165">
        <f t="shared" si="18"/>
        <v>0</v>
      </c>
      <c r="K99" s="44"/>
      <c r="L99" s="169"/>
      <c r="M99" s="73">
        <v>0</v>
      </c>
      <c r="N99" s="74"/>
      <c r="O99" s="165">
        <f t="shared" si="19"/>
        <v>0</v>
      </c>
      <c r="P99" s="44"/>
      <c r="Q99" s="169"/>
      <c r="R99" s="1"/>
    </row>
    <row r="100" spans="1:18" ht="22.5" customHeight="1">
      <c r="A100" s="40">
        <v>13</v>
      </c>
      <c r="B100" s="188" t="s">
        <v>194</v>
      </c>
      <c r="C100" s="73">
        <v>0</v>
      </c>
      <c r="D100" s="74"/>
      <c r="E100" s="165">
        <f t="shared" si="17"/>
        <v>0</v>
      </c>
      <c r="F100" s="44"/>
      <c r="G100" s="169"/>
      <c r="H100" s="73">
        <v>0</v>
      </c>
      <c r="I100" s="74"/>
      <c r="J100" s="165">
        <f t="shared" si="18"/>
        <v>0</v>
      </c>
      <c r="K100" s="44"/>
      <c r="L100" s="169"/>
      <c r="M100" s="73">
        <v>0</v>
      </c>
      <c r="N100" s="74"/>
      <c r="O100" s="165">
        <f t="shared" si="19"/>
        <v>0</v>
      </c>
      <c r="P100" s="44"/>
      <c r="Q100" s="169"/>
      <c r="R100" s="1"/>
    </row>
    <row r="101" spans="1:18" ht="22.5" customHeight="1">
      <c r="A101" s="40">
        <v>14</v>
      </c>
      <c r="B101" s="188" t="s">
        <v>195</v>
      </c>
      <c r="C101" s="73">
        <v>0</v>
      </c>
      <c r="D101" s="74"/>
      <c r="E101" s="165">
        <f t="shared" si="17"/>
        <v>0</v>
      </c>
      <c r="F101" s="44"/>
      <c r="G101" s="169"/>
      <c r="H101" s="73">
        <v>0</v>
      </c>
      <c r="I101" s="74"/>
      <c r="J101" s="165">
        <f t="shared" si="18"/>
        <v>0</v>
      </c>
      <c r="K101" s="44"/>
      <c r="L101" s="169"/>
      <c r="M101" s="73">
        <v>0</v>
      </c>
      <c r="N101" s="74"/>
      <c r="O101" s="165">
        <f t="shared" si="19"/>
        <v>0</v>
      </c>
      <c r="P101" s="44"/>
      <c r="Q101" s="169"/>
      <c r="R101" s="1"/>
    </row>
    <row r="102" spans="1:18" ht="22.5" customHeight="1">
      <c r="A102" s="40">
        <v>15</v>
      </c>
      <c r="B102" s="188" t="s">
        <v>196</v>
      </c>
      <c r="C102" s="73">
        <v>0</v>
      </c>
      <c r="D102" s="74"/>
      <c r="E102" s="165">
        <f t="shared" si="17"/>
        <v>0</v>
      </c>
      <c r="F102" s="44"/>
      <c r="G102" s="169"/>
      <c r="H102" s="73">
        <v>0</v>
      </c>
      <c r="I102" s="74"/>
      <c r="J102" s="165">
        <f t="shared" si="18"/>
        <v>0</v>
      </c>
      <c r="K102" s="44"/>
      <c r="L102" s="169"/>
      <c r="M102" s="73">
        <v>0</v>
      </c>
      <c r="N102" s="74"/>
      <c r="O102" s="165">
        <f t="shared" si="19"/>
        <v>0</v>
      </c>
      <c r="P102" s="44"/>
      <c r="Q102" s="169"/>
      <c r="R102" s="1"/>
    </row>
    <row r="103" spans="1:18" ht="22.5" customHeight="1">
      <c r="A103" s="40">
        <v>16</v>
      </c>
      <c r="B103" s="188" t="s">
        <v>197</v>
      </c>
      <c r="C103" s="73">
        <v>0</v>
      </c>
      <c r="D103" s="74"/>
      <c r="E103" s="165">
        <f t="shared" si="17"/>
        <v>0</v>
      </c>
      <c r="F103" s="44"/>
      <c r="G103" s="169"/>
      <c r="H103" s="73">
        <v>0</v>
      </c>
      <c r="I103" s="74"/>
      <c r="J103" s="165">
        <f t="shared" si="18"/>
        <v>0</v>
      </c>
      <c r="K103" s="44"/>
      <c r="L103" s="169"/>
      <c r="M103" s="73">
        <v>0</v>
      </c>
      <c r="N103" s="74"/>
      <c r="O103" s="165">
        <f t="shared" si="19"/>
        <v>0</v>
      </c>
      <c r="P103" s="44"/>
      <c r="Q103" s="169"/>
      <c r="R103" s="1"/>
    </row>
    <row r="104" spans="1:18" ht="22.5" customHeight="1">
      <c r="A104" s="40">
        <v>17</v>
      </c>
      <c r="B104" s="188" t="s">
        <v>198</v>
      </c>
      <c r="C104" s="73">
        <v>0</v>
      </c>
      <c r="D104" s="74"/>
      <c r="E104" s="165">
        <f t="shared" si="17"/>
        <v>0</v>
      </c>
      <c r="F104" s="44"/>
      <c r="G104" s="169"/>
      <c r="H104" s="73">
        <v>0</v>
      </c>
      <c r="I104" s="74"/>
      <c r="J104" s="165">
        <f t="shared" si="18"/>
        <v>0</v>
      </c>
      <c r="K104" s="44"/>
      <c r="L104" s="169"/>
      <c r="M104" s="73">
        <v>0</v>
      </c>
      <c r="N104" s="74"/>
      <c r="O104" s="165">
        <f t="shared" si="19"/>
        <v>0</v>
      </c>
      <c r="P104" s="44"/>
      <c r="Q104" s="169"/>
      <c r="R104" s="1"/>
    </row>
    <row r="105" spans="1:18" ht="22.5" customHeight="1">
      <c r="A105" s="40">
        <v>18</v>
      </c>
      <c r="B105" s="188" t="s">
        <v>199</v>
      </c>
      <c r="C105" s="73">
        <v>0</v>
      </c>
      <c r="D105" s="74"/>
      <c r="E105" s="165">
        <f t="shared" si="17"/>
        <v>0</v>
      </c>
      <c r="F105" s="44"/>
      <c r="G105" s="169"/>
      <c r="H105" s="73">
        <v>0</v>
      </c>
      <c r="I105" s="74"/>
      <c r="J105" s="165">
        <f t="shared" si="18"/>
        <v>0</v>
      </c>
      <c r="K105" s="44"/>
      <c r="L105" s="169"/>
      <c r="M105" s="73">
        <v>0</v>
      </c>
      <c r="N105" s="74"/>
      <c r="O105" s="165">
        <f t="shared" si="19"/>
        <v>0</v>
      </c>
      <c r="P105" s="44"/>
      <c r="Q105" s="169"/>
      <c r="R105" s="1"/>
    </row>
    <row r="106" spans="1:18" ht="22.5" customHeight="1">
      <c r="A106" s="40">
        <v>19</v>
      </c>
      <c r="B106" s="188" t="s">
        <v>200</v>
      </c>
      <c r="C106" s="73">
        <v>0</v>
      </c>
      <c r="D106" s="74"/>
      <c r="E106" s="165">
        <f t="shared" si="17"/>
        <v>0</v>
      </c>
      <c r="F106" s="44"/>
      <c r="G106" s="169"/>
      <c r="H106" s="73">
        <v>0</v>
      </c>
      <c r="I106" s="74"/>
      <c r="J106" s="165">
        <f t="shared" si="18"/>
        <v>0</v>
      </c>
      <c r="K106" s="44"/>
      <c r="L106" s="169"/>
      <c r="M106" s="73">
        <v>0</v>
      </c>
      <c r="N106" s="74"/>
      <c r="O106" s="165">
        <f t="shared" si="19"/>
        <v>0</v>
      </c>
      <c r="P106" s="44"/>
      <c r="Q106" s="169"/>
      <c r="R106" s="1"/>
    </row>
    <row r="107" spans="1:18" ht="22.5" customHeight="1">
      <c r="A107" s="40">
        <v>20</v>
      </c>
      <c r="B107" s="188" t="s">
        <v>201</v>
      </c>
      <c r="C107" s="73">
        <v>0</v>
      </c>
      <c r="D107" s="74"/>
      <c r="E107" s="165">
        <f t="shared" si="17"/>
        <v>0</v>
      </c>
      <c r="F107" s="44"/>
      <c r="G107" s="169"/>
      <c r="H107" s="73">
        <v>0</v>
      </c>
      <c r="I107" s="74"/>
      <c r="J107" s="165">
        <f t="shared" si="18"/>
        <v>0</v>
      </c>
      <c r="K107" s="44"/>
      <c r="L107" s="169"/>
      <c r="M107" s="73">
        <v>0</v>
      </c>
      <c r="N107" s="74"/>
      <c r="O107" s="165">
        <f t="shared" si="19"/>
        <v>0</v>
      </c>
      <c r="P107" s="44"/>
      <c r="Q107" s="169"/>
      <c r="R107" s="1"/>
    </row>
    <row r="108" spans="1:18" ht="22.5" customHeight="1">
      <c r="A108" s="40">
        <v>21</v>
      </c>
      <c r="B108" s="188" t="s">
        <v>202</v>
      </c>
      <c r="C108" s="73">
        <v>0</v>
      </c>
      <c r="D108" s="74"/>
      <c r="E108" s="165">
        <f t="shared" si="17"/>
        <v>0</v>
      </c>
      <c r="F108" s="44"/>
      <c r="G108" s="169"/>
      <c r="H108" s="73">
        <v>0</v>
      </c>
      <c r="I108" s="74"/>
      <c r="J108" s="165">
        <f t="shared" si="18"/>
        <v>0</v>
      </c>
      <c r="K108" s="44"/>
      <c r="L108" s="169"/>
      <c r="M108" s="73">
        <v>0</v>
      </c>
      <c r="N108" s="74"/>
      <c r="O108" s="165">
        <f t="shared" si="19"/>
        <v>0</v>
      </c>
      <c r="P108" s="44"/>
      <c r="Q108" s="169"/>
      <c r="R108" s="1"/>
    </row>
    <row r="109" spans="1:18" ht="22.5" customHeight="1">
      <c r="A109" s="40">
        <v>22</v>
      </c>
      <c r="B109" s="188" t="s">
        <v>203</v>
      </c>
      <c r="C109" s="73">
        <v>0</v>
      </c>
      <c r="D109" s="74"/>
      <c r="E109" s="165">
        <f t="shared" si="17"/>
        <v>0</v>
      </c>
      <c r="F109" s="44"/>
      <c r="G109" s="169"/>
      <c r="H109" s="73">
        <v>0</v>
      </c>
      <c r="I109" s="74"/>
      <c r="J109" s="165">
        <f t="shared" si="18"/>
        <v>0</v>
      </c>
      <c r="K109" s="44"/>
      <c r="L109" s="169"/>
      <c r="M109" s="73">
        <v>0</v>
      </c>
      <c r="N109" s="74"/>
      <c r="O109" s="165">
        <f t="shared" si="19"/>
        <v>0</v>
      </c>
      <c r="P109" s="44"/>
      <c r="Q109" s="169"/>
      <c r="R109" s="1"/>
    </row>
    <row r="110" spans="1:18" ht="22.5" customHeight="1">
      <c r="A110" s="40">
        <v>23</v>
      </c>
      <c r="B110" s="188" t="s">
        <v>204</v>
      </c>
      <c r="C110" s="73">
        <v>0</v>
      </c>
      <c r="D110" s="74"/>
      <c r="E110" s="165">
        <f t="shared" si="17"/>
        <v>0</v>
      </c>
      <c r="F110" s="44"/>
      <c r="G110" s="169"/>
      <c r="H110" s="73">
        <v>0</v>
      </c>
      <c r="I110" s="74"/>
      <c r="J110" s="165">
        <f t="shared" si="18"/>
        <v>0</v>
      </c>
      <c r="K110" s="44"/>
      <c r="L110" s="169"/>
      <c r="M110" s="73">
        <v>0</v>
      </c>
      <c r="N110" s="74"/>
      <c r="O110" s="165">
        <f t="shared" si="19"/>
        <v>0</v>
      </c>
      <c r="P110" s="44"/>
      <c r="Q110" s="169"/>
      <c r="R110" s="1"/>
    </row>
    <row r="111" spans="1:18" ht="22.5" customHeight="1">
      <c r="A111" s="40">
        <v>24</v>
      </c>
      <c r="B111" s="188" t="s">
        <v>205</v>
      </c>
      <c r="C111" s="73">
        <v>0</v>
      </c>
      <c r="D111" s="74"/>
      <c r="E111" s="165">
        <f t="shared" si="17"/>
        <v>0</v>
      </c>
      <c r="F111" s="44"/>
      <c r="G111" s="169"/>
      <c r="H111" s="73">
        <v>0</v>
      </c>
      <c r="I111" s="74"/>
      <c r="J111" s="165">
        <f t="shared" si="18"/>
        <v>0</v>
      </c>
      <c r="K111" s="44"/>
      <c r="L111" s="169"/>
      <c r="M111" s="73">
        <v>0</v>
      </c>
      <c r="N111" s="74"/>
      <c r="O111" s="165">
        <f t="shared" si="19"/>
        <v>0</v>
      </c>
      <c r="P111" s="44"/>
      <c r="Q111" s="169"/>
      <c r="R111" s="1"/>
    </row>
    <row r="112" spans="1:18" ht="22.5" customHeight="1">
      <c r="A112" s="40">
        <v>25</v>
      </c>
      <c r="B112" s="188" t="s">
        <v>206</v>
      </c>
      <c r="C112" s="73">
        <v>0</v>
      </c>
      <c r="D112" s="74"/>
      <c r="E112" s="165">
        <f t="shared" si="17"/>
        <v>0</v>
      </c>
      <c r="F112" s="44"/>
      <c r="G112" s="169"/>
      <c r="H112" s="73">
        <v>0</v>
      </c>
      <c r="I112" s="74"/>
      <c r="J112" s="165">
        <f t="shared" si="18"/>
        <v>0</v>
      </c>
      <c r="K112" s="44"/>
      <c r="L112" s="169"/>
      <c r="M112" s="73">
        <v>0</v>
      </c>
      <c r="N112" s="74"/>
      <c r="O112" s="165">
        <f t="shared" si="19"/>
        <v>0</v>
      </c>
      <c r="P112" s="44"/>
      <c r="Q112" s="169"/>
      <c r="R112" s="1"/>
    </row>
    <row r="113" spans="1:18" ht="22.5" customHeight="1">
      <c r="A113" s="40">
        <v>26</v>
      </c>
      <c r="B113" s="188" t="s">
        <v>207</v>
      </c>
      <c r="C113" s="73">
        <v>0</v>
      </c>
      <c r="D113" s="74"/>
      <c r="E113" s="165">
        <f t="shared" si="17"/>
        <v>0</v>
      </c>
      <c r="F113" s="44"/>
      <c r="G113" s="169"/>
      <c r="H113" s="73">
        <v>0</v>
      </c>
      <c r="I113" s="74"/>
      <c r="J113" s="165">
        <f t="shared" si="18"/>
        <v>0</v>
      </c>
      <c r="K113" s="44"/>
      <c r="L113" s="169"/>
      <c r="M113" s="73">
        <v>0</v>
      </c>
      <c r="N113" s="74"/>
      <c r="O113" s="165">
        <f t="shared" si="19"/>
        <v>0</v>
      </c>
      <c r="P113" s="44"/>
      <c r="Q113" s="169"/>
      <c r="R113" s="1"/>
    </row>
    <row r="114" spans="1:18" ht="22.5" customHeight="1">
      <c r="A114" s="40">
        <v>27</v>
      </c>
      <c r="B114" s="188" t="s">
        <v>208</v>
      </c>
      <c r="C114" s="73">
        <v>0</v>
      </c>
      <c r="D114" s="74"/>
      <c r="E114" s="165">
        <f t="shared" si="17"/>
        <v>0</v>
      </c>
      <c r="F114" s="44"/>
      <c r="G114" s="169"/>
      <c r="H114" s="73">
        <v>0</v>
      </c>
      <c r="I114" s="74"/>
      <c r="J114" s="165">
        <f t="shared" si="18"/>
        <v>0</v>
      </c>
      <c r="K114" s="44"/>
      <c r="L114" s="169"/>
      <c r="M114" s="73">
        <v>0</v>
      </c>
      <c r="N114" s="74"/>
      <c r="O114" s="165">
        <f t="shared" si="19"/>
        <v>0</v>
      </c>
      <c r="P114" s="44"/>
      <c r="Q114" s="169"/>
      <c r="R114" s="1"/>
    </row>
    <row r="115" spans="1:18" ht="22.5" customHeight="1" thickBot="1">
      <c r="A115" s="40">
        <v>28</v>
      </c>
      <c r="B115" s="188" t="s">
        <v>150</v>
      </c>
      <c r="C115" s="73">
        <v>0</v>
      </c>
      <c r="D115" s="74"/>
      <c r="E115" s="165">
        <f t="shared" si="17"/>
        <v>0</v>
      </c>
      <c r="F115" s="44"/>
      <c r="G115" s="169"/>
      <c r="H115" s="73">
        <v>0</v>
      </c>
      <c r="I115" s="74"/>
      <c r="J115" s="165">
        <f t="shared" si="18"/>
        <v>0</v>
      </c>
      <c r="K115" s="44"/>
      <c r="L115" s="169"/>
      <c r="M115" s="73">
        <v>0</v>
      </c>
      <c r="N115" s="74"/>
      <c r="O115" s="165">
        <f t="shared" si="19"/>
        <v>0</v>
      </c>
      <c r="P115" s="44"/>
      <c r="Q115" s="169"/>
      <c r="R115" s="1"/>
    </row>
    <row r="116" spans="1:18" ht="22.5" customHeight="1" thickBot="1">
      <c r="A116" s="41">
        <v>29</v>
      </c>
      <c r="B116" s="184" t="s">
        <v>152</v>
      </c>
      <c r="C116" s="75">
        <f>SUM(C88:C115)</f>
        <v>0</v>
      </c>
      <c r="D116" s="166">
        <f>SUM(D88:D115)</f>
        <v>0</v>
      </c>
      <c r="E116" s="56">
        <f>IF(C116=0,0,IF(D116=0,"-100,0",IF(D116*100/C116&lt;200,ROUND(D116*100/C116-100,1),ROUND(D116/C116,1)&amp;" р")))</f>
        <v>0</v>
      </c>
      <c r="F116" s="75">
        <f>SUM(F88:F115)</f>
        <v>0</v>
      </c>
      <c r="G116" s="182">
        <f>SUM(G88:G115)</f>
        <v>0</v>
      </c>
      <c r="H116" s="75">
        <f>SUM(H88:H115)</f>
        <v>0</v>
      </c>
      <c r="I116" s="166">
        <f>SUM(I88:I115)</f>
        <v>0</v>
      </c>
      <c r="J116" s="56">
        <f>IF(H116=0,0,IF(I116=0,"-100,0",IF(I116*100/H116&lt;200,ROUND(I116*100/H116-100,1),ROUND(I116/H116,1)&amp;" р")))</f>
        <v>0</v>
      </c>
      <c r="K116" s="75">
        <f>SUM(K88:K115)</f>
        <v>0</v>
      </c>
      <c r="L116" s="182">
        <f>SUM(L88:L115)</f>
        <v>0</v>
      </c>
      <c r="M116" s="75">
        <f>SUM(M88:M115)</f>
        <v>0</v>
      </c>
      <c r="N116" s="166">
        <f>SUM(N88:N115)</f>
        <v>0</v>
      </c>
      <c r="O116" s="56">
        <f>IF(M116=0,0,IF(N116=0,"-100,0",IF(N116*100/M116&lt;200,ROUND(N116*100/M116-100,1),ROUND(N116/M116,1)&amp;" р")))</f>
        <v>0</v>
      </c>
      <c r="P116" s="75">
        <f>SUM(P88:P115)</f>
        <v>0</v>
      </c>
      <c r="Q116" s="182">
        <f>SUM(Q88:Q115)</f>
        <v>0</v>
      </c>
      <c r="R116" s="1"/>
    </row>
    <row r="117" spans="1:18" ht="20.25" customHeight="1">
      <c r="A117" s="55" t="s">
        <v>126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3"/>
      <c r="L117" s="1"/>
      <c r="M117" s="1"/>
      <c r="N117" s="1"/>
      <c r="O117" s="1"/>
      <c r="P117" s="1"/>
      <c r="Q117" s="1"/>
      <c r="R117" s="1"/>
    </row>
    <row r="118" spans="2:18" ht="8.25" customHeight="1" thickBot="1"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</row>
    <row r="119" spans="1:18" ht="36.75" customHeight="1" thickBot="1">
      <c r="A119" s="235" t="s">
        <v>18</v>
      </c>
      <c r="B119" s="238" t="s">
        <v>19</v>
      </c>
      <c r="C119" s="239" t="s">
        <v>57</v>
      </c>
      <c r="D119" s="239"/>
      <c r="E119" s="239"/>
      <c r="F119" s="239" t="s">
        <v>118</v>
      </c>
      <c r="G119" s="239"/>
      <c r="H119" s="239"/>
      <c r="I119" s="242" t="s">
        <v>119</v>
      </c>
      <c r="J119" s="242"/>
      <c r="K119" s="242"/>
      <c r="L119" s="1"/>
      <c r="M119" s="1"/>
      <c r="N119" s="1"/>
      <c r="O119" s="1"/>
      <c r="P119" s="1"/>
      <c r="Q119" s="1"/>
      <c r="R119" s="1"/>
    </row>
    <row r="120" spans="1:18" ht="36.75" customHeight="1" thickBot="1">
      <c r="A120" s="236"/>
      <c r="B120" s="238"/>
      <c r="C120" s="239"/>
      <c r="D120" s="239"/>
      <c r="E120" s="239"/>
      <c r="F120" s="239"/>
      <c r="G120" s="239"/>
      <c r="H120" s="239"/>
      <c r="I120" s="242"/>
      <c r="J120" s="242"/>
      <c r="K120" s="242"/>
      <c r="L120" s="1"/>
      <c r="M120" s="1"/>
      <c r="N120" s="1"/>
      <c r="O120" s="1"/>
      <c r="P120" s="1"/>
      <c r="Q120" s="1"/>
      <c r="R120" s="1"/>
    </row>
    <row r="121" spans="1:18" ht="16.5" thickBot="1">
      <c r="A121" s="237"/>
      <c r="B121" s="238"/>
      <c r="C121" s="84">
        <f>C87</f>
        <v>2011</v>
      </c>
      <c r="D121" s="85">
        <f>D87</f>
        <v>2012</v>
      </c>
      <c r="E121" s="86" t="s">
        <v>15</v>
      </c>
      <c r="F121" s="84">
        <f>C121</f>
        <v>2011</v>
      </c>
      <c r="G121" s="85">
        <f>D121</f>
        <v>2012</v>
      </c>
      <c r="H121" s="86" t="s">
        <v>15</v>
      </c>
      <c r="I121" s="84">
        <f>F121</f>
        <v>2011</v>
      </c>
      <c r="J121" s="85">
        <f>G121</f>
        <v>2012</v>
      </c>
      <c r="K121" s="86" t="s">
        <v>15</v>
      </c>
      <c r="L121" s="1"/>
      <c r="M121" s="1"/>
      <c r="N121" s="1"/>
      <c r="O121" s="1"/>
      <c r="P121" s="1"/>
      <c r="Q121" s="1"/>
      <c r="R121" s="1"/>
    </row>
    <row r="122" spans="1:18" ht="22.5" customHeight="1">
      <c r="A122" s="186">
        <v>1</v>
      </c>
      <c r="B122" s="187" t="s">
        <v>182</v>
      </c>
      <c r="C122" s="162">
        <v>0</v>
      </c>
      <c r="D122" s="163"/>
      <c r="E122" s="164">
        <f aca="true" t="shared" si="20" ref="E122:E149">IF(C122=0,0,IF(D122=0,"-100,0",IF(D122*100/C122&lt;200,ROUND(D122*100/C122-100,1),ROUND(D122/C122,1)&amp;" р")))</f>
        <v>0</v>
      </c>
      <c r="F122" s="162">
        <v>0</v>
      </c>
      <c r="G122" s="163"/>
      <c r="H122" s="164">
        <f aca="true" t="shared" si="21" ref="H122:H149">IF(F122=0,0,IF(G122=0,"-100,0",IF(G122*100/F122&lt;200,ROUND(G122*100/F122-100,1),ROUND(G122/F122,1)&amp;" р")))</f>
        <v>0</v>
      </c>
      <c r="I122" s="162">
        <v>0</v>
      </c>
      <c r="J122" s="163"/>
      <c r="K122" s="164">
        <f aca="true" t="shared" si="22" ref="K122:K149"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2.5" customHeight="1">
      <c r="A123" s="40">
        <v>2</v>
      </c>
      <c r="B123" s="188" t="s">
        <v>183</v>
      </c>
      <c r="C123" s="73">
        <v>0</v>
      </c>
      <c r="D123" s="74"/>
      <c r="E123" s="165">
        <f t="shared" si="20"/>
        <v>0</v>
      </c>
      <c r="F123" s="73">
        <v>0</v>
      </c>
      <c r="G123" s="74"/>
      <c r="H123" s="165">
        <f t="shared" si="21"/>
        <v>0</v>
      </c>
      <c r="I123" s="73">
        <v>0</v>
      </c>
      <c r="J123" s="74"/>
      <c r="K123" s="165">
        <f t="shared" si="22"/>
        <v>0</v>
      </c>
      <c r="L123" s="1"/>
      <c r="M123" s="1"/>
      <c r="N123" s="1"/>
      <c r="O123" s="1"/>
      <c r="P123" s="1"/>
      <c r="Q123" s="1"/>
      <c r="R123" s="1"/>
    </row>
    <row r="124" spans="1:18" ht="22.5" customHeight="1">
      <c r="A124" s="40">
        <v>3</v>
      </c>
      <c r="B124" s="188" t="s">
        <v>184</v>
      </c>
      <c r="C124" s="73">
        <v>0</v>
      </c>
      <c r="D124" s="74"/>
      <c r="E124" s="165">
        <f t="shared" si="20"/>
        <v>0</v>
      </c>
      <c r="F124" s="73">
        <v>0</v>
      </c>
      <c r="G124" s="74"/>
      <c r="H124" s="165">
        <f t="shared" si="21"/>
        <v>0</v>
      </c>
      <c r="I124" s="73">
        <v>0</v>
      </c>
      <c r="J124" s="74"/>
      <c r="K124" s="165">
        <f t="shared" si="22"/>
        <v>0</v>
      </c>
      <c r="L124" s="1"/>
      <c r="M124" s="1"/>
      <c r="N124" s="1"/>
      <c r="O124" s="1"/>
      <c r="P124" s="1"/>
      <c r="Q124" s="1"/>
      <c r="R124" s="1"/>
    </row>
    <row r="125" spans="1:18" ht="22.5" customHeight="1">
      <c r="A125" s="40">
        <v>4</v>
      </c>
      <c r="B125" s="188" t="s">
        <v>185</v>
      </c>
      <c r="C125" s="73">
        <v>0</v>
      </c>
      <c r="D125" s="74"/>
      <c r="E125" s="165">
        <f t="shared" si="20"/>
        <v>0</v>
      </c>
      <c r="F125" s="73">
        <v>0</v>
      </c>
      <c r="G125" s="74"/>
      <c r="H125" s="165">
        <f t="shared" si="21"/>
        <v>0</v>
      </c>
      <c r="I125" s="73">
        <v>0</v>
      </c>
      <c r="J125" s="74"/>
      <c r="K125" s="165">
        <f t="shared" si="22"/>
        <v>0</v>
      </c>
      <c r="L125" s="1"/>
      <c r="M125" s="1"/>
      <c r="N125" s="1"/>
      <c r="O125" s="1"/>
      <c r="P125" s="1"/>
      <c r="Q125" s="1"/>
      <c r="R125" s="1"/>
    </row>
    <row r="126" spans="1:18" ht="22.5" customHeight="1">
      <c r="A126" s="40">
        <v>5</v>
      </c>
      <c r="B126" s="188" t="s">
        <v>186</v>
      </c>
      <c r="C126" s="73">
        <v>0</v>
      </c>
      <c r="D126" s="74"/>
      <c r="E126" s="165">
        <f t="shared" si="20"/>
        <v>0</v>
      </c>
      <c r="F126" s="73">
        <v>0</v>
      </c>
      <c r="G126" s="74"/>
      <c r="H126" s="165">
        <f t="shared" si="21"/>
        <v>0</v>
      </c>
      <c r="I126" s="73">
        <v>0</v>
      </c>
      <c r="J126" s="74"/>
      <c r="K126" s="165">
        <f t="shared" si="22"/>
        <v>0</v>
      </c>
      <c r="L126" s="1"/>
      <c r="M126" s="1"/>
      <c r="N126" s="1"/>
      <c r="O126" s="1"/>
      <c r="P126" s="1"/>
      <c r="Q126" s="1"/>
      <c r="R126" s="1"/>
    </row>
    <row r="127" spans="1:18" ht="22.5" customHeight="1">
      <c r="A127" s="40">
        <v>6</v>
      </c>
      <c r="B127" s="188" t="s">
        <v>187</v>
      </c>
      <c r="C127" s="73">
        <v>0</v>
      </c>
      <c r="D127" s="74"/>
      <c r="E127" s="165">
        <f t="shared" si="20"/>
        <v>0</v>
      </c>
      <c r="F127" s="73">
        <v>0</v>
      </c>
      <c r="G127" s="74"/>
      <c r="H127" s="165">
        <f t="shared" si="21"/>
        <v>0</v>
      </c>
      <c r="I127" s="73">
        <v>0</v>
      </c>
      <c r="J127" s="74"/>
      <c r="K127" s="165">
        <f t="shared" si="22"/>
        <v>0</v>
      </c>
      <c r="L127" s="1"/>
      <c r="M127" s="1"/>
      <c r="N127" s="1"/>
      <c r="O127" s="1"/>
      <c r="P127" s="1"/>
      <c r="Q127" s="1"/>
      <c r="R127" s="1"/>
    </row>
    <row r="128" spans="1:18" ht="22.5" customHeight="1">
      <c r="A128" s="40">
        <v>7</v>
      </c>
      <c r="B128" s="188" t="s">
        <v>188</v>
      </c>
      <c r="C128" s="73">
        <v>0</v>
      </c>
      <c r="D128" s="74"/>
      <c r="E128" s="165">
        <f t="shared" si="20"/>
        <v>0</v>
      </c>
      <c r="F128" s="73">
        <v>0</v>
      </c>
      <c r="G128" s="74"/>
      <c r="H128" s="165">
        <f t="shared" si="21"/>
        <v>0</v>
      </c>
      <c r="I128" s="73">
        <v>0</v>
      </c>
      <c r="J128" s="74"/>
      <c r="K128" s="165">
        <f t="shared" si="22"/>
        <v>0</v>
      </c>
      <c r="L128" s="1"/>
      <c r="M128" s="1"/>
      <c r="N128" s="1"/>
      <c r="O128" s="1"/>
      <c r="P128" s="1"/>
      <c r="Q128" s="1"/>
      <c r="R128" s="1"/>
    </row>
    <row r="129" spans="1:18" ht="22.5" customHeight="1">
      <c r="A129" s="40">
        <v>8</v>
      </c>
      <c r="B129" s="188" t="s">
        <v>189</v>
      </c>
      <c r="C129" s="73">
        <v>0</v>
      </c>
      <c r="D129" s="74"/>
      <c r="E129" s="165">
        <f t="shared" si="20"/>
        <v>0</v>
      </c>
      <c r="F129" s="73">
        <v>0</v>
      </c>
      <c r="G129" s="74"/>
      <c r="H129" s="165">
        <f t="shared" si="21"/>
        <v>0</v>
      </c>
      <c r="I129" s="73">
        <v>0</v>
      </c>
      <c r="J129" s="74"/>
      <c r="K129" s="165">
        <f t="shared" si="22"/>
        <v>0</v>
      </c>
      <c r="L129" s="1"/>
      <c r="M129" s="1"/>
      <c r="N129" s="1"/>
      <c r="O129" s="1"/>
      <c r="P129" s="1"/>
      <c r="Q129" s="1"/>
      <c r="R129" s="1"/>
    </row>
    <row r="130" spans="1:18" ht="22.5" customHeight="1">
      <c r="A130" s="40">
        <v>9</v>
      </c>
      <c r="B130" s="188" t="s">
        <v>190</v>
      </c>
      <c r="C130" s="73">
        <v>0</v>
      </c>
      <c r="D130" s="74"/>
      <c r="E130" s="165">
        <f t="shared" si="20"/>
        <v>0</v>
      </c>
      <c r="F130" s="73">
        <v>0</v>
      </c>
      <c r="G130" s="74"/>
      <c r="H130" s="165">
        <f t="shared" si="21"/>
        <v>0</v>
      </c>
      <c r="I130" s="73">
        <v>0</v>
      </c>
      <c r="J130" s="74"/>
      <c r="K130" s="165">
        <f t="shared" si="22"/>
        <v>0</v>
      </c>
      <c r="L130" s="1"/>
      <c r="M130" s="1"/>
      <c r="N130" s="1"/>
      <c r="O130" s="1"/>
      <c r="P130" s="1"/>
      <c r="Q130" s="1"/>
      <c r="R130" s="1"/>
    </row>
    <row r="131" spans="1:18" ht="22.5" customHeight="1">
      <c r="A131" s="40">
        <v>10</v>
      </c>
      <c r="B131" s="188" t="s">
        <v>191</v>
      </c>
      <c r="C131" s="73">
        <v>0</v>
      </c>
      <c r="D131" s="74"/>
      <c r="E131" s="165">
        <f t="shared" si="20"/>
        <v>0</v>
      </c>
      <c r="F131" s="73">
        <v>0</v>
      </c>
      <c r="G131" s="74"/>
      <c r="H131" s="165">
        <f t="shared" si="21"/>
        <v>0</v>
      </c>
      <c r="I131" s="73">
        <v>0</v>
      </c>
      <c r="J131" s="74"/>
      <c r="K131" s="165">
        <f t="shared" si="22"/>
        <v>0</v>
      </c>
      <c r="L131" s="1"/>
      <c r="M131" s="1"/>
      <c r="N131" s="1"/>
      <c r="O131" s="1"/>
      <c r="P131" s="1"/>
      <c r="Q131" s="1"/>
      <c r="R131" s="1"/>
    </row>
    <row r="132" spans="1:18" ht="22.5" customHeight="1">
      <c r="A132" s="40">
        <v>11</v>
      </c>
      <c r="B132" s="188" t="s">
        <v>192</v>
      </c>
      <c r="C132" s="73">
        <v>0</v>
      </c>
      <c r="D132" s="74"/>
      <c r="E132" s="165">
        <f t="shared" si="20"/>
        <v>0</v>
      </c>
      <c r="F132" s="73">
        <v>0</v>
      </c>
      <c r="G132" s="74"/>
      <c r="H132" s="165">
        <f t="shared" si="21"/>
        <v>0</v>
      </c>
      <c r="I132" s="73">
        <v>0</v>
      </c>
      <c r="J132" s="74"/>
      <c r="K132" s="165">
        <f t="shared" si="22"/>
        <v>0</v>
      </c>
      <c r="L132" s="1"/>
      <c r="M132" s="1"/>
      <c r="N132" s="1"/>
      <c r="O132" s="1"/>
      <c r="P132" s="1"/>
      <c r="Q132" s="1"/>
      <c r="R132" s="1"/>
    </row>
    <row r="133" spans="1:18" ht="22.5" customHeight="1">
      <c r="A133" s="40">
        <v>12</v>
      </c>
      <c r="B133" s="188" t="s">
        <v>193</v>
      </c>
      <c r="C133" s="73">
        <v>0</v>
      </c>
      <c r="D133" s="74"/>
      <c r="E133" s="165">
        <f t="shared" si="20"/>
        <v>0</v>
      </c>
      <c r="F133" s="73">
        <v>0</v>
      </c>
      <c r="G133" s="74"/>
      <c r="H133" s="165">
        <f t="shared" si="21"/>
        <v>0</v>
      </c>
      <c r="I133" s="73">
        <v>0</v>
      </c>
      <c r="J133" s="74"/>
      <c r="K133" s="165">
        <f t="shared" si="22"/>
        <v>0</v>
      </c>
      <c r="L133" s="1"/>
      <c r="M133" s="1"/>
      <c r="N133" s="1"/>
      <c r="O133" s="1"/>
      <c r="P133" s="1"/>
      <c r="Q133" s="1"/>
      <c r="R133" s="1"/>
    </row>
    <row r="134" spans="1:18" ht="22.5" customHeight="1">
      <c r="A134" s="40">
        <v>13</v>
      </c>
      <c r="B134" s="188" t="s">
        <v>194</v>
      </c>
      <c r="C134" s="73">
        <v>0</v>
      </c>
      <c r="D134" s="74"/>
      <c r="E134" s="165">
        <f t="shared" si="20"/>
        <v>0</v>
      </c>
      <c r="F134" s="73">
        <v>0</v>
      </c>
      <c r="G134" s="74"/>
      <c r="H134" s="165">
        <f t="shared" si="21"/>
        <v>0</v>
      </c>
      <c r="I134" s="73">
        <v>0</v>
      </c>
      <c r="J134" s="74"/>
      <c r="K134" s="165">
        <f t="shared" si="22"/>
        <v>0</v>
      </c>
      <c r="L134" s="1"/>
      <c r="M134" s="1"/>
      <c r="N134" s="1"/>
      <c r="O134" s="1"/>
      <c r="P134" s="1"/>
      <c r="Q134" s="1"/>
      <c r="R134" s="1"/>
    </row>
    <row r="135" spans="1:18" ht="22.5" customHeight="1">
      <c r="A135" s="40">
        <v>14</v>
      </c>
      <c r="B135" s="188" t="s">
        <v>195</v>
      </c>
      <c r="C135" s="73">
        <v>0</v>
      </c>
      <c r="D135" s="74"/>
      <c r="E135" s="165">
        <f t="shared" si="20"/>
        <v>0</v>
      </c>
      <c r="F135" s="73">
        <v>0</v>
      </c>
      <c r="G135" s="74"/>
      <c r="H135" s="165">
        <f t="shared" si="21"/>
        <v>0</v>
      </c>
      <c r="I135" s="73">
        <v>0</v>
      </c>
      <c r="J135" s="74"/>
      <c r="K135" s="165">
        <f t="shared" si="22"/>
        <v>0</v>
      </c>
      <c r="L135" s="1"/>
      <c r="M135" s="1"/>
      <c r="N135" s="1"/>
      <c r="O135" s="1"/>
      <c r="P135" s="1"/>
      <c r="Q135" s="1"/>
      <c r="R135" s="1"/>
    </row>
    <row r="136" spans="1:18" ht="22.5" customHeight="1">
      <c r="A136" s="40">
        <v>15</v>
      </c>
      <c r="B136" s="188" t="s">
        <v>196</v>
      </c>
      <c r="C136" s="73">
        <v>0</v>
      </c>
      <c r="D136" s="74"/>
      <c r="E136" s="165">
        <f t="shared" si="20"/>
        <v>0</v>
      </c>
      <c r="F136" s="73">
        <v>0</v>
      </c>
      <c r="G136" s="74"/>
      <c r="H136" s="165">
        <f t="shared" si="21"/>
        <v>0</v>
      </c>
      <c r="I136" s="73">
        <v>0</v>
      </c>
      <c r="J136" s="74"/>
      <c r="K136" s="165">
        <f t="shared" si="22"/>
        <v>0</v>
      </c>
      <c r="L136" s="1"/>
      <c r="M136" s="1"/>
      <c r="N136" s="1"/>
      <c r="O136" s="1"/>
      <c r="P136" s="1"/>
      <c r="Q136" s="1"/>
      <c r="R136" s="1"/>
    </row>
    <row r="137" spans="1:18" ht="22.5" customHeight="1">
      <c r="A137" s="40">
        <v>16</v>
      </c>
      <c r="B137" s="188" t="s">
        <v>197</v>
      </c>
      <c r="C137" s="73">
        <v>0</v>
      </c>
      <c r="D137" s="74"/>
      <c r="E137" s="165">
        <f t="shared" si="20"/>
        <v>0</v>
      </c>
      <c r="F137" s="73">
        <v>0</v>
      </c>
      <c r="G137" s="74"/>
      <c r="H137" s="165">
        <f t="shared" si="21"/>
        <v>0</v>
      </c>
      <c r="I137" s="73">
        <v>0</v>
      </c>
      <c r="J137" s="74"/>
      <c r="K137" s="165">
        <f t="shared" si="22"/>
        <v>0</v>
      </c>
      <c r="L137" s="1"/>
      <c r="M137" s="1"/>
      <c r="N137" s="1"/>
      <c r="O137" s="1"/>
      <c r="P137" s="1"/>
      <c r="Q137" s="1"/>
      <c r="R137" s="1"/>
    </row>
    <row r="138" spans="1:18" ht="22.5" customHeight="1">
      <c r="A138" s="40">
        <v>17</v>
      </c>
      <c r="B138" s="188" t="s">
        <v>198</v>
      </c>
      <c r="C138" s="73">
        <v>0</v>
      </c>
      <c r="D138" s="74"/>
      <c r="E138" s="165">
        <f t="shared" si="20"/>
        <v>0</v>
      </c>
      <c r="F138" s="73">
        <v>0</v>
      </c>
      <c r="G138" s="74"/>
      <c r="H138" s="165">
        <f t="shared" si="21"/>
        <v>0</v>
      </c>
      <c r="I138" s="73">
        <v>0</v>
      </c>
      <c r="J138" s="74"/>
      <c r="K138" s="165">
        <f t="shared" si="22"/>
        <v>0</v>
      </c>
      <c r="L138" s="1"/>
      <c r="M138" s="1"/>
      <c r="N138" s="1"/>
      <c r="O138" s="1"/>
      <c r="P138" s="1"/>
      <c r="Q138" s="1"/>
      <c r="R138" s="1"/>
    </row>
    <row r="139" spans="1:18" ht="22.5" customHeight="1">
      <c r="A139" s="40">
        <v>18</v>
      </c>
      <c r="B139" s="188" t="s">
        <v>199</v>
      </c>
      <c r="C139" s="73">
        <v>0</v>
      </c>
      <c r="D139" s="74"/>
      <c r="E139" s="165">
        <f t="shared" si="20"/>
        <v>0</v>
      </c>
      <c r="F139" s="73">
        <v>0</v>
      </c>
      <c r="G139" s="74"/>
      <c r="H139" s="165">
        <f t="shared" si="21"/>
        <v>0</v>
      </c>
      <c r="I139" s="73">
        <v>0</v>
      </c>
      <c r="J139" s="74"/>
      <c r="K139" s="165">
        <f t="shared" si="22"/>
        <v>0</v>
      </c>
      <c r="L139" s="1"/>
      <c r="M139" s="1"/>
      <c r="N139" s="1"/>
      <c r="O139" s="1"/>
      <c r="P139" s="1"/>
      <c r="Q139" s="1"/>
      <c r="R139" s="1"/>
    </row>
    <row r="140" spans="1:18" ht="22.5" customHeight="1">
      <c r="A140" s="40">
        <v>19</v>
      </c>
      <c r="B140" s="188" t="s">
        <v>200</v>
      </c>
      <c r="C140" s="73">
        <v>0</v>
      </c>
      <c r="D140" s="74"/>
      <c r="E140" s="165">
        <f t="shared" si="20"/>
        <v>0</v>
      </c>
      <c r="F140" s="73">
        <v>0</v>
      </c>
      <c r="G140" s="74"/>
      <c r="H140" s="165">
        <f t="shared" si="21"/>
        <v>0</v>
      </c>
      <c r="I140" s="73">
        <v>0</v>
      </c>
      <c r="J140" s="74"/>
      <c r="K140" s="165">
        <f t="shared" si="22"/>
        <v>0</v>
      </c>
      <c r="L140" s="1"/>
      <c r="M140" s="1"/>
      <c r="N140" s="1"/>
      <c r="O140" s="1"/>
      <c r="P140" s="1"/>
      <c r="Q140" s="1"/>
      <c r="R140" s="1"/>
    </row>
    <row r="141" spans="1:18" ht="22.5" customHeight="1">
      <c r="A141" s="40">
        <v>20</v>
      </c>
      <c r="B141" s="188" t="s">
        <v>201</v>
      </c>
      <c r="C141" s="73">
        <v>0</v>
      </c>
      <c r="D141" s="74"/>
      <c r="E141" s="165">
        <f t="shared" si="20"/>
        <v>0</v>
      </c>
      <c r="F141" s="73">
        <v>0</v>
      </c>
      <c r="G141" s="74"/>
      <c r="H141" s="165">
        <f t="shared" si="21"/>
        <v>0</v>
      </c>
      <c r="I141" s="73">
        <v>0</v>
      </c>
      <c r="J141" s="74"/>
      <c r="K141" s="165">
        <f t="shared" si="22"/>
        <v>0</v>
      </c>
      <c r="L141" s="1"/>
      <c r="M141" s="1"/>
      <c r="N141" s="1"/>
      <c r="O141" s="1"/>
      <c r="P141" s="1"/>
      <c r="Q141" s="1"/>
      <c r="R141" s="1"/>
    </row>
    <row r="142" spans="1:18" ht="22.5" customHeight="1">
      <c r="A142" s="40">
        <v>21</v>
      </c>
      <c r="B142" s="188" t="s">
        <v>202</v>
      </c>
      <c r="C142" s="73">
        <v>0</v>
      </c>
      <c r="D142" s="74"/>
      <c r="E142" s="165">
        <f t="shared" si="20"/>
        <v>0</v>
      </c>
      <c r="F142" s="73">
        <v>0</v>
      </c>
      <c r="G142" s="74"/>
      <c r="H142" s="165">
        <f t="shared" si="21"/>
        <v>0</v>
      </c>
      <c r="I142" s="73">
        <v>0</v>
      </c>
      <c r="J142" s="74"/>
      <c r="K142" s="165">
        <f t="shared" si="22"/>
        <v>0</v>
      </c>
      <c r="L142" s="1"/>
      <c r="M142" s="1"/>
      <c r="N142" s="1"/>
      <c r="O142" s="1"/>
      <c r="P142" s="1"/>
      <c r="Q142" s="1"/>
      <c r="R142" s="1"/>
    </row>
    <row r="143" spans="1:18" ht="22.5" customHeight="1">
      <c r="A143" s="40">
        <v>22</v>
      </c>
      <c r="B143" s="188" t="s">
        <v>203</v>
      </c>
      <c r="C143" s="73">
        <v>0</v>
      </c>
      <c r="D143" s="74"/>
      <c r="E143" s="165">
        <f t="shared" si="20"/>
        <v>0</v>
      </c>
      <c r="F143" s="73">
        <v>0</v>
      </c>
      <c r="G143" s="74"/>
      <c r="H143" s="165">
        <f t="shared" si="21"/>
        <v>0</v>
      </c>
      <c r="I143" s="73">
        <v>0</v>
      </c>
      <c r="J143" s="74"/>
      <c r="K143" s="165">
        <f t="shared" si="22"/>
        <v>0</v>
      </c>
      <c r="L143" s="1"/>
      <c r="M143" s="1"/>
      <c r="N143" s="1"/>
      <c r="O143" s="1"/>
      <c r="P143" s="1"/>
      <c r="Q143" s="1"/>
      <c r="R143" s="1"/>
    </row>
    <row r="144" spans="1:18" ht="22.5" customHeight="1">
      <c r="A144" s="40">
        <v>23</v>
      </c>
      <c r="B144" s="188" t="s">
        <v>204</v>
      </c>
      <c r="C144" s="73">
        <v>0</v>
      </c>
      <c r="D144" s="74"/>
      <c r="E144" s="165">
        <f t="shared" si="20"/>
        <v>0</v>
      </c>
      <c r="F144" s="73">
        <v>0</v>
      </c>
      <c r="G144" s="74"/>
      <c r="H144" s="165">
        <f t="shared" si="21"/>
        <v>0</v>
      </c>
      <c r="I144" s="73">
        <v>0</v>
      </c>
      <c r="J144" s="74"/>
      <c r="K144" s="165">
        <f t="shared" si="22"/>
        <v>0</v>
      </c>
      <c r="L144" s="1"/>
      <c r="M144" s="1"/>
      <c r="N144" s="1"/>
      <c r="O144" s="1"/>
      <c r="P144" s="1"/>
      <c r="Q144" s="1"/>
      <c r="R144" s="1"/>
    </row>
    <row r="145" spans="1:18" ht="22.5" customHeight="1">
      <c r="A145" s="40">
        <v>24</v>
      </c>
      <c r="B145" s="188" t="s">
        <v>205</v>
      </c>
      <c r="C145" s="73">
        <v>0</v>
      </c>
      <c r="D145" s="74"/>
      <c r="E145" s="165">
        <f t="shared" si="20"/>
        <v>0</v>
      </c>
      <c r="F145" s="73">
        <v>0</v>
      </c>
      <c r="G145" s="74"/>
      <c r="H145" s="165">
        <f t="shared" si="21"/>
        <v>0</v>
      </c>
      <c r="I145" s="73">
        <v>0</v>
      </c>
      <c r="J145" s="74"/>
      <c r="K145" s="165">
        <f t="shared" si="22"/>
        <v>0</v>
      </c>
      <c r="L145" s="1"/>
      <c r="M145" s="1"/>
      <c r="N145" s="1"/>
      <c r="O145" s="1"/>
      <c r="P145" s="1"/>
      <c r="Q145" s="1"/>
      <c r="R145" s="1"/>
    </row>
    <row r="146" spans="1:18" ht="22.5" customHeight="1">
      <c r="A146" s="40">
        <v>25</v>
      </c>
      <c r="B146" s="188" t="s">
        <v>206</v>
      </c>
      <c r="C146" s="73">
        <v>0</v>
      </c>
      <c r="D146" s="74"/>
      <c r="E146" s="165">
        <f t="shared" si="20"/>
        <v>0</v>
      </c>
      <c r="F146" s="73">
        <v>0</v>
      </c>
      <c r="G146" s="74"/>
      <c r="H146" s="165">
        <f t="shared" si="21"/>
        <v>0</v>
      </c>
      <c r="I146" s="73">
        <v>0</v>
      </c>
      <c r="J146" s="74"/>
      <c r="K146" s="165">
        <f t="shared" si="22"/>
        <v>0</v>
      </c>
      <c r="L146" s="1"/>
      <c r="M146" s="1"/>
      <c r="N146" s="1"/>
      <c r="O146" s="1"/>
      <c r="P146" s="1"/>
      <c r="Q146" s="1"/>
      <c r="R146" s="1"/>
    </row>
    <row r="147" spans="1:18" ht="22.5" customHeight="1">
      <c r="A147" s="40">
        <v>26</v>
      </c>
      <c r="B147" s="188" t="s">
        <v>207</v>
      </c>
      <c r="C147" s="73">
        <v>0</v>
      </c>
      <c r="D147" s="74"/>
      <c r="E147" s="165">
        <f t="shared" si="20"/>
        <v>0</v>
      </c>
      <c r="F147" s="73">
        <v>0</v>
      </c>
      <c r="G147" s="74"/>
      <c r="H147" s="165">
        <f t="shared" si="21"/>
        <v>0</v>
      </c>
      <c r="I147" s="73">
        <v>0</v>
      </c>
      <c r="J147" s="74"/>
      <c r="K147" s="165">
        <f t="shared" si="22"/>
        <v>0</v>
      </c>
      <c r="L147" s="1"/>
      <c r="M147" s="1"/>
      <c r="N147" s="1"/>
      <c r="O147" s="1"/>
      <c r="P147" s="1"/>
      <c r="Q147" s="1"/>
      <c r="R147" s="1"/>
    </row>
    <row r="148" spans="1:18" ht="22.5" customHeight="1">
      <c r="A148" s="40">
        <v>27</v>
      </c>
      <c r="B148" s="188" t="s">
        <v>208</v>
      </c>
      <c r="C148" s="73">
        <v>0</v>
      </c>
      <c r="D148" s="74"/>
      <c r="E148" s="165">
        <f t="shared" si="20"/>
        <v>0</v>
      </c>
      <c r="F148" s="73">
        <v>0</v>
      </c>
      <c r="G148" s="74"/>
      <c r="H148" s="165">
        <f t="shared" si="21"/>
        <v>0</v>
      </c>
      <c r="I148" s="73">
        <v>0</v>
      </c>
      <c r="J148" s="74"/>
      <c r="K148" s="165">
        <f t="shared" si="22"/>
        <v>0</v>
      </c>
      <c r="L148" s="1"/>
      <c r="M148" s="1"/>
      <c r="N148" s="1"/>
      <c r="O148" s="1"/>
      <c r="P148" s="1"/>
      <c r="Q148" s="1"/>
      <c r="R148" s="1"/>
    </row>
    <row r="149" spans="1:18" ht="22.5" customHeight="1" thickBot="1">
      <c r="A149" s="40">
        <v>28</v>
      </c>
      <c r="B149" s="188" t="s">
        <v>150</v>
      </c>
      <c r="C149" s="73">
        <v>0</v>
      </c>
      <c r="D149" s="74"/>
      <c r="E149" s="165">
        <f t="shared" si="20"/>
        <v>0</v>
      </c>
      <c r="F149" s="73">
        <v>0</v>
      </c>
      <c r="G149" s="74"/>
      <c r="H149" s="165">
        <f t="shared" si="21"/>
        <v>0</v>
      </c>
      <c r="I149" s="73">
        <v>0</v>
      </c>
      <c r="J149" s="74"/>
      <c r="K149" s="165">
        <f t="shared" si="22"/>
        <v>0</v>
      </c>
      <c r="L149" s="1"/>
      <c r="M149" s="1"/>
      <c r="N149" s="1"/>
      <c r="O149" s="1"/>
      <c r="P149" s="1"/>
      <c r="Q149" s="1"/>
      <c r="R149" s="1"/>
    </row>
    <row r="150" spans="1:18" ht="22.5" customHeight="1" thickBot="1">
      <c r="A150" s="41">
        <v>29</v>
      </c>
      <c r="B150" s="184" t="s">
        <v>152</v>
      </c>
      <c r="C150" s="75">
        <f>SUM(C122:C149)</f>
        <v>0</v>
      </c>
      <c r="D150" s="166">
        <f>SUM(D122:D149)</f>
        <v>0</v>
      </c>
      <c r="E150" s="56">
        <f>IF(C150=0,0,IF(D150=0,"-100,0",IF(D150*100/C150&lt;200,ROUND(D150*100/C150-100,1),ROUND(D150/C150,1)&amp;" р")))</f>
        <v>0</v>
      </c>
      <c r="F150" s="75">
        <f>SUM(F122:F149)</f>
        <v>0</v>
      </c>
      <c r="G150" s="166">
        <f>SUM(G122:G149)</f>
        <v>0</v>
      </c>
      <c r="H150" s="56">
        <f>IF(F150=0,0,IF(G150=0,"-100,0",IF(G150*100/F150&lt;200,ROUND(G150*100/F150-100,1),ROUND(G150/F150,1)&amp;" р")))</f>
        <v>0</v>
      </c>
      <c r="I150" s="75">
        <f>SUM(I122:I149)</f>
        <v>0</v>
      </c>
      <c r="J150" s="166">
        <f>SUM(J122:J149)</f>
        <v>0</v>
      </c>
      <c r="K150" s="56">
        <f>IF(I150=0,0,IF(J150=0,"-100,0",IF(J150*100/I150&lt;200,ROUND(J150*100/I150-100,1),ROUND(J150/I150,1)&amp;" р")))</f>
        <v>0</v>
      </c>
      <c r="L150" s="1"/>
      <c r="M150" s="1"/>
      <c r="N150" s="1"/>
      <c r="O150" s="1"/>
      <c r="P150" s="1"/>
      <c r="Q150" s="1"/>
      <c r="R150" s="1"/>
    </row>
    <row r="151" spans="1:18" ht="20.25" customHeight="1">
      <c r="A151" s="55" t="s">
        <v>113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3"/>
      <c r="L151" s="1"/>
      <c r="M151" s="1"/>
      <c r="N151" s="1"/>
      <c r="O151" s="1"/>
      <c r="P151" s="1"/>
      <c r="Q151" s="1"/>
      <c r="R151" s="1"/>
    </row>
    <row r="152" spans="2:18" ht="8.25" customHeight="1" thickBot="1"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1"/>
      <c r="M152" s="1"/>
      <c r="N152" s="1"/>
      <c r="O152" s="1"/>
      <c r="P152" s="1"/>
      <c r="Q152" s="1"/>
      <c r="R152" s="1"/>
    </row>
    <row r="153" spans="1:18" ht="36" customHeight="1" thickBot="1">
      <c r="A153" s="235" t="s">
        <v>18</v>
      </c>
      <c r="B153" s="238" t="s">
        <v>19</v>
      </c>
      <c r="C153" s="240" t="s">
        <v>117</v>
      </c>
      <c r="D153" s="240"/>
      <c r="E153" s="240"/>
      <c r="F153" s="240" t="s">
        <v>116</v>
      </c>
      <c r="G153" s="240"/>
      <c r="H153" s="240"/>
      <c r="I153" s="240" t="s">
        <v>115</v>
      </c>
      <c r="J153" s="240"/>
      <c r="K153" s="240"/>
      <c r="L153" s="240" t="s">
        <v>114</v>
      </c>
      <c r="M153" s="240"/>
      <c r="N153" s="240"/>
      <c r="O153" s="1"/>
      <c r="P153" s="1"/>
      <c r="Q153" s="1"/>
      <c r="R153" s="1"/>
    </row>
    <row r="154" spans="1:18" ht="36" customHeight="1" thickBot="1">
      <c r="A154" s="236"/>
      <c r="B154" s="238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1"/>
      <c r="P154" s="1"/>
      <c r="Q154" s="1"/>
      <c r="R154" s="1"/>
    </row>
    <row r="155" spans="1:18" ht="16.5" thickBot="1">
      <c r="A155" s="237"/>
      <c r="B155" s="238"/>
      <c r="C155" s="84">
        <f>C121</f>
        <v>2011</v>
      </c>
      <c r="D155" s="85">
        <f>D121</f>
        <v>2012</v>
      </c>
      <c r="E155" s="86" t="s">
        <v>15</v>
      </c>
      <c r="F155" s="84">
        <f>C155</f>
        <v>2011</v>
      </c>
      <c r="G155" s="85">
        <f>D155</f>
        <v>2012</v>
      </c>
      <c r="H155" s="86" t="s">
        <v>15</v>
      </c>
      <c r="I155" s="84">
        <f>C155</f>
        <v>2011</v>
      </c>
      <c r="J155" s="85">
        <f>D155</f>
        <v>2012</v>
      </c>
      <c r="K155" s="86" t="s">
        <v>15</v>
      </c>
      <c r="L155" s="84">
        <f>I155</f>
        <v>2011</v>
      </c>
      <c r="M155" s="85">
        <f>J155</f>
        <v>2012</v>
      </c>
      <c r="N155" s="86" t="s">
        <v>15</v>
      </c>
      <c r="O155" s="1"/>
      <c r="P155" s="1"/>
      <c r="Q155" s="1"/>
      <c r="R155" s="1"/>
    </row>
    <row r="156" spans="1:18" ht="22.5" customHeight="1">
      <c r="A156" s="186">
        <v>1</v>
      </c>
      <c r="B156" s="187" t="s">
        <v>182</v>
      </c>
      <c r="C156" s="162">
        <v>0</v>
      </c>
      <c r="D156" s="163"/>
      <c r="E156" s="164">
        <f aca="true" t="shared" si="23" ref="E156:E183">IF(C156=0,0,IF(D156=0,"-100,0",IF(D156*100/C156&lt;200,ROUND(D156*100/C156-100,1),ROUND(D156/C156,1)&amp;" р")))</f>
        <v>0</v>
      </c>
      <c r="F156" s="162">
        <v>0</v>
      </c>
      <c r="G156" s="163"/>
      <c r="H156" s="164">
        <f aca="true" t="shared" si="24" ref="H156:H183">IF(F156=0,0,IF(G156=0,"-100,0",IF(G156*100/F156&lt;200,ROUND(G156*100/F156-100,1),ROUND(G156/F156,1)&amp;" р")))</f>
        <v>0</v>
      </c>
      <c r="I156" s="162">
        <v>0</v>
      </c>
      <c r="J156" s="163"/>
      <c r="K156" s="164">
        <f aca="true" t="shared" si="25" ref="K156:K183">IF(I156=0,0,IF(J156=0,"-100,0",IF(J156*100/I156&lt;200,ROUND(J156*100/I156-100,1),ROUND(J156/I156,1)&amp;" р")))</f>
        <v>0</v>
      </c>
      <c r="L156" s="162">
        <v>0</v>
      </c>
      <c r="M156" s="163"/>
      <c r="N156" s="164">
        <f aca="true" t="shared" si="26" ref="N156:N183">IF(L156=0,0,IF(M156=0,"-100,0",IF(M156*100/L156&lt;200,ROUND(M156*100/L156-100,1),ROUND(M156/L156,1)&amp;" р")))</f>
        <v>0</v>
      </c>
      <c r="O156" s="1"/>
      <c r="P156" s="1"/>
      <c r="Q156" s="1"/>
      <c r="R156" s="1"/>
    </row>
    <row r="157" spans="1:18" ht="22.5" customHeight="1">
      <c r="A157" s="40">
        <v>2</v>
      </c>
      <c r="B157" s="188" t="s">
        <v>183</v>
      </c>
      <c r="C157" s="73">
        <v>0</v>
      </c>
      <c r="D157" s="74"/>
      <c r="E157" s="165">
        <f t="shared" si="23"/>
        <v>0</v>
      </c>
      <c r="F157" s="73">
        <v>0</v>
      </c>
      <c r="G157" s="74"/>
      <c r="H157" s="165">
        <f t="shared" si="24"/>
        <v>0</v>
      </c>
      <c r="I157" s="73">
        <v>0</v>
      </c>
      <c r="J157" s="74"/>
      <c r="K157" s="165">
        <f t="shared" si="25"/>
        <v>0</v>
      </c>
      <c r="L157" s="73">
        <v>0</v>
      </c>
      <c r="M157" s="74"/>
      <c r="N157" s="165">
        <f t="shared" si="26"/>
        <v>0</v>
      </c>
      <c r="O157" s="1"/>
      <c r="P157" s="1"/>
      <c r="Q157" s="1"/>
      <c r="R157" s="1"/>
    </row>
    <row r="158" spans="1:18" ht="22.5" customHeight="1">
      <c r="A158" s="40">
        <v>3</v>
      </c>
      <c r="B158" s="188" t="s">
        <v>184</v>
      </c>
      <c r="C158" s="73">
        <v>0</v>
      </c>
      <c r="D158" s="74"/>
      <c r="E158" s="165">
        <f t="shared" si="23"/>
        <v>0</v>
      </c>
      <c r="F158" s="73">
        <v>0</v>
      </c>
      <c r="G158" s="74"/>
      <c r="H158" s="165">
        <f t="shared" si="24"/>
        <v>0</v>
      </c>
      <c r="I158" s="73">
        <v>0</v>
      </c>
      <c r="J158" s="74"/>
      <c r="K158" s="165">
        <f t="shared" si="25"/>
        <v>0</v>
      </c>
      <c r="L158" s="73">
        <v>0</v>
      </c>
      <c r="M158" s="74"/>
      <c r="N158" s="165">
        <f t="shared" si="26"/>
        <v>0</v>
      </c>
      <c r="O158" s="1"/>
      <c r="P158" s="1"/>
      <c r="Q158" s="1"/>
      <c r="R158" s="1"/>
    </row>
    <row r="159" spans="1:18" ht="22.5" customHeight="1">
      <c r="A159" s="40">
        <v>4</v>
      </c>
      <c r="B159" s="188" t="s">
        <v>185</v>
      </c>
      <c r="C159" s="73">
        <v>0</v>
      </c>
      <c r="D159" s="74"/>
      <c r="E159" s="165">
        <f t="shared" si="23"/>
        <v>0</v>
      </c>
      <c r="F159" s="73">
        <v>0</v>
      </c>
      <c r="G159" s="74"/>
      <c r="H159" s="165">
        <f t="shared" si="24"/>
        <v>0</v>
      </c>
      <c r="I159" s="73">
        <v>0</v>
      </c>
      <c r="J159" s="74"/>
      <c r="K159" s="165">
        <f t="shared" si="25"/>
        <v>0</v>
      </c>
      <c r="L159" s="73">
        <v>0</v>
      </c>
      <c r="M159" s="74"/>
      <c r="N159" s="165">
        <f t="shared" si="26"/>
        <v>0</v>
      </c>
      <c r="O159" s="1"/>
      <c r="P159" s="1"/>
      <c r="Q159" s="1"/>
      <c r="R159" s="1"/>
    </row>
    <row r="160" spans="1:18" ht="22.5" customHeight="1">
      <c r="A160" s="40">
        <v>5</v>
      </c>
      <c r="B160" s="188" t="s">
        <v>186</v>
      </c>
      <c r="C160" s="73">
        <v>0</v>
      </c>
      <c r="D160" s="74"/>
      <c r="E160" s="165">
        <f t="shared" si="23"/>
        <v>0</v>
      </c>
      <c r="F160" s="73">
        <v>0</v>
      </c>
      <c r="G160" s="74"/>
      <c r="H160" s="165">
        <f t="shared" si="24"/>
        <v>0</v>
      </c>
      <c r="I160" s="73">
        <v>0</v>
      </c>
      <c r="J160" s="74"/>
      <c r="K160" s="165">
        <f t="shared" si="25"/>
        <v>0</v>
      </c>
      <c r="L160" s="73">
        <v>0</v>
      </c>
      <c r="M160" s="74"/>
      <c r="N160" s="165">
        <f t="shared" si="26"/>
        <v>0</v>
      </c>
      <c r="O160" s="1"/>
      <c r="P160" s="1"/>
      <c r="Q160" s="1"/>
      <c r="R160" s="1"/>
    </row>
    <row r="161" spans="1:18" ht="22.5" customHeight="1">
      <c r="A161" s="40">
        <v>6</v>
      </c>
      <c r="B161" s="188" t="s">
        <v>187</v>
      </c>
      <c r="C161" s="73">
        <v>0</v>
      </c>
      <c r="D161" s="74"/>
      <c r="E161" s="165">
        <f t="shared" si="23"/>
        <v>0</v>
      </c>
      <c r="F161" s="73">
        <v>0</v>
      </c>
      <c r="G161" s="74"/>
      <c r="H161" s="165">
        <f t="shared" si="24"/>
        <v>0</v>
      </c>
      <c r="I161" s="73">
        <v>0</v>
      </c>
      <c r="J161" s="74"/>
      <c r="K161" s="165">
        <f t="shared" si="25"/>
        <v>0</v>
      </c>
      <c r="L161" s="73">
        <v>0</v>
      </c>
      <c r="M161" s="74"/>
      <c r="N161" s="165">
        <f t="shared" si="26"/>
        <v>0</v>
      </c>
      <c r="O161" s="1"/>
      <c r="P161" s="1"/>
      <c r="Q161" s="1"/>
      <c r="R161" s="1"/>
    </row>
    <row r="162" spans="1:18" ht="22.5" customHeight="1">
      <c r="A162" s="40">
        <v>7</v>
      </c>
      <c r="B162" s="188" t="s">
        <v>188</v>
      </c>
      <c r="C162" s="73">
        <v>0</v>
      </c>
      <c r="D162" s="74"/>
      <c r="E162" s="165">
        <f t="shared" si="23"/>
        <v>0</v>
      </c>
      <c r="F162" s="73">
        <v>0</v>
      </c>
      <c r="G162" s="74"/>
      <c r="H162" s="165">
        <f t="shared" si="24"/>
        <v>0</v>
      </c>
      <c r="I162" s="73">
        <v>0</v>
      </c>
      <c r="J162" s="74"/>
      <c r="K162" s="165">
        <f t="shared" si="25"/>
        <v>0</v>
      </c>
      <c r="L162" s="73">
        <v>0</v>
      </c>
      <c r="M162" s="74"/>
      <c r="N162" s="165">
        <f t="shared" si="26"/>
        <v>0</v>
      </c>
      <c r="O162" s="1"/>
      <c r="P162" s="1"/>
      <c r="Q162" s="1"/>
      <c r="R162" s="1"/>
    </row>
    <row r="163" spans="1:18" ht="22.5" customHeight="1">
      <c r="A163" s="40">
        <v>8</v>
      </c>
      <c r="B163" s="188" t="s">
        <v>189</v>
      </c>
      <c r="C163" s="73">
        <v>0</v>
      </c>
      <c r="D163" s="74"/>
      <c r="E163" s="165">
        <f t="shared" si="23"/>
        <v>0</v>
      </c>
      <c r="F163" s="73">
        <v>0</v>
      </c>
      <c r="G163" s="74"/>
      <c r="H163" s="165">
        <f t="shared" si="24"/>
        <v>0</v>
      </c>
      <c r="I163" s="73">
        <v>0</v>
      </c>
      <c r="J163" s="74"/>
      <c r="K163" s="165">
        <f t="shared" si="25"/>
        <v>0</v>
      </c>
      <c r="L163" s="73">
        <v>0</v>
      </c>
      <c r="M163" s="74"/>
      <c r="N163" s="165">
        <f t="shared" si="26"/>
        <v>0</v>
      </c>
      <c r="O163" s="1"/>
      <c r="P163" s="1"/>
      <c r="Q163" s="1"/>
      <c r="R163" s="1"/>
    </row>
    <row r="164" spans="1:18" ht="22.5" customHeight="1">
      <c r="A164" s="40">
        <v>9</v>
      </c>
      <c r="B164" s="188" t="s">
        <v>190</v>
      </c>
      <c r="C164" s="73">
        <v>0</v>
      </c>
      <c r="D164" s="74"/>
      <c r="E164" s="165">
        <f t="shared" si="23"/>
        <v>0</v>
      </c>
      <c r="F164" s="73">
        <v>0</v>
      </c>
      <c r="G164" s="74"/>
      <c r="H164" s="165">
        <f t="shared" si="24"/>
        <v>0</v>
      </c>
      <c r="I164" s="73">
        <v>0</v>
      </c>
      <c r="J164" s="74"/>
      <c r="K164" s="165">
        <f t="shared" si="25"/>
        <v>0</v>
      </c>
      <c r="L164" s="73">
        <v>0</v>
      </c>
      <c r="M164" s="74"/>
      <c r="N164" s="165">
        <f t="shared" si="26"/>
        <v>0</v>
      </c>
      <c r="O164" s="1"/>
      <c r="P164" s="1"/>
      <c r="Q164" s="1"/>
      <c r="R164" s="1"/>
    </row>
    <row r="165" spans="1:18" ht="22.5" customHeight="1">
      <c r="A165" s="40">
        <v>10</v>
      </c>
      <c r="B165" s="188" t="s">
        <v>191</v>
      </c>
      <c r="C165" s="73">
        <v>0</v>
      </c>
      <c r="D165" s="74"/>
      <c r="E165" s="165">
        <f t="shared" si="23"/>
        <v>0</v>
      </c>
      <c r="F165" s="73">
        <v>0</v>
      </c>
      <c r="G165" s="74"/>
      <c r="H165" s="165">
        <f t="shared" si="24"/>
        <v>0</v>
      </c>
      <c r="I165" s="73">
        <v>0</v>
      </c>
      <c r="J165" s="74"/>
      <c r="K165" s="165">
        <f t="shared" si="25"/>
        <v>0</v>
      </c>
      <c r="L165" s="73">
        <v>0</v>
      </c>
      <c r="M165" s="74"/>
      <c r="N165" s="165">
        <f t="shared" si="26"/>
        <v>0</v>
      </c>
      <c r="O165" s="1"/>
      <c r="P165" s="1"/>
      <c r="Q165" s="1"/>
      <c r="R165" s="1"/>
    </row>
    <row r="166" spans="1:18" ht="22.5" customHeight="1">
      <c r="A166" s="40">
        <v>11</v>
      </c>
      <c r="B166" s="188" t="s">
        <v>192</v>
      </c>
      <c r="C166" s="73">
        <v>0</v>
      </c>
      <c r="D166" s="74"/>
      <c r="E166" s="165">
        <f t="shared" si="23"/>
        <v>0</v>
      </c>
      <c r="F166" s="73">
        <v>0</v>
      </c>
      <c r="G166" s="74"/>
      <c r="H166" s="165">
        <f t="shared" si="24"/>
        <v>0</v>
      </c>
      <c r="I166" s="73">
        <v>0</v>
      </c>
      <c r="J166" s="74"/>
      <c r="K166" s="165">
        <f t="shared" si="25"/>
        <v>0</v>
      </c>
      <c r="L166" s="73">
        <v>0</v>
      </c>
      <c r="M166" s="74"/>
      <c r="N166" s="165">
        <f t="shared" si="26"/>
        <v>0</v>
      </c>
      <c r="O166" s="1"/>
      <c r="P166" s="1"/>
      <c r="Q166" s="1"/>
      <c r="R166" s="1"/>
    </row>
    <row r="167" spans="1:18" ht="22.5" customHeight="1">
      <c r="A167" s="40">
        <v>12</v>
      </c>
      <c r="B167" s="188" t="s">
        <v>193</v>
      </c>
      <c r="C167" s="73">
        <v>0</v>
      </c>
      <c r="D167" s="74"/>
      <c r="E167" s="165">
        <f t="shared" si="23"/>
        <v>0</v>
      </c>
      <c r="F167" s="73">
        <v>0</v>
      </c>
      <c r="G167" s="74"/>
      <c r="H167" s="165">
        <f t="shared" si="24"/>
        <v>0</v>
      </c>
      <c r="I167" s="73">
        <v>0</v>
      </c>
      <c r="J167" s="74"/>
      <c r="K167" s="165">
        <f t="shared" si="25"/>
        <v>0</v>
      </c>
      <c r="L167" s="73">
        <v>0</v>
      </c>
      <c r="M167" s="74"/>
      <c r="N167" s="165">
        <f t="shared" si="26"/>
        <v>0</v>
      </c>
      <c r="O167" s="1"/>
      <c r="P167" s="1"/>
      <c r="Q167" s="1"/>
      <c r="R167" s="1"/>
    </row>
    <row r="168" spans="1:18" ht="22.5" customHeight="1">
      <c r="A168" s="40">
        <v>13</v>
      </c>
      <c r="B168" s="188" t="s">
        <v>194</v>
      </c>
      <c r="C168" s="73">
        <v>0</v>
      </c>
      <c r="D168" s="74"/>
      <c r="E168" s="165">
        <f t="shared" si="23"/>
        <v>0</v>
      </c>
      <c r="F168" s="73">
        <v>0</v>
      </c>
      <c r="G168" s="74"/>
      <c r="H168" s="165">
        <f t="shared" si="24"/>
        <v>0</v>
      </c>
      <c r="I168" s="73">
        <v>0</v>
      </c>
      <c r="J168" s="74"/>
      <c r="K168" s="165">
        <f t="shared" si="25"/>
        <v>0</v>
      </c>
      <c r="L168" s="73">
        <v>0</v>
      </c>
      <c r="M168" s="74"/>
      <c r="N168" s="165">
        <f t="shared" si="26"/>
        <v>0</v>
      </c>
      <c r="O168" s="1"/>
      <c r="P168" s="1"/>
      <c r="Q168" s="1"/>
      <c r="R168" s="1"/>
    </row>
    <row r="169" spans="1:18" ht="22.5" customHeight="1">
      <c r="A169" s="40">
        <v>14</v>
      </c>
      <c r="B169" s="188" t="s">
        <v>195</v>
      </c>
      <c r="C169" s="73">
        <v>0</v>
      </c>
      <c r="D169" s="74"/>
      <c r="E169" s="165">
        <f t="shared" si="23"/>
        <v>0</v>
      </c>
      <c r="F169" s="73">
        <v>0</v>
      </c>
      <c r="G169" s="74"/>
      <c r="H169" s="165">
        <f t="shared" si="24"/>
        <v>0</v>
      </c>
      <c r="I169" s="73">
        <v>0</v>
      </c>
      <c r="J169" s="74"/>
      <c r="K169" s="165">
        <f t="shared" si="25"/>
        <v>0</v>
      </c>
      <c r="L169" s="73">
        <v>0</v>
      </c>
      <c r="M169" s="74"/>
      <c r="N169" s="165">
        <f t="shared" si="26"/>
        <v>0</v>
      </c>
      <c r="O169" s="1"/>
      <c r="P169" s="1"/>
      <c r="Q169" s="1"/>
      <c r="R169" s="1"/>
    </row>
    <row r="170" spans="1:18" ht="22.5" customHeight="1">
      <c r="A170" s="40">
        <v>15</v>
      </c>
      <c r="B170" s="188" t="s">
        <v>196</v>
      </c>
      <c r="C170" s="73">
        <v>0</v>
      </c>
      <c r="D170" s="74"/>
      <c r="E170" s="165">
        <f t="shared" si="23"/>
        <v>0</v>
      </c>
      <c r="F170" s="73">
        <v>0</v>
      </c>
      <c r="G170" s="74"/>
      <c r="H170" s="165">
        <f t="shared" si="24"/>
        <v>0</v>
      </c>
      <c r="I170" s="73">
        <v>0</v>
      </c>
      <c r="J170" s="74"/>
      <c r="K170" s="165">
        <f t="shared" si="25"/>
        <v>0</v>
      </c>
      <c r="L170" s="73">
        <v>0</v>
      </c>
      <c r="M170" s="74"/>
      <c r="N170" s="165">
        <f t="shared" si="26"/>
        <v>0</v>
      </c>
      <c r="O170" s="1"/>
      <c r="P170" s="1"/>
      <c r="Q170" s="1"/>
      <c r="R170" s="1"/>
    </row>
    <row r="171" spans="1:18" ht="22.5" customHeight="1">
      <c r="A171" s="40">
        <v>16</v>
      </c>
      <c r="B171" s="188" t="s">
        <v>197</v>
      </c>
      <c r="C171" s="73">
        <v>0</v>
      </c>
      <c r="D171" s="74"/>
      <c r="E171" s="165">
        <f t="shared" si="23"/>
        <v>0</v>
      </c>
      <c r="F171" s="73">
        <v>0</v>
      </c>
      <c r="G171" s="74"/>
      <c r="H171" s="165">
        <f t="shared" si="24"/>
        <v>0</v>
      </c>
      <c r="I171" s="73">
        <v>0</v>
      </c>
      <c r="J171" s="74"/>
      <c r="K171" s="165">
        <f t="shared" si="25"/>
        <v>0</v>
      </c>
      <c r="L171" s="73">
        <v>0</v>
      </c>
      <c r="M171" s="74"/>
      <c r="N171" s="165">
        <f t="shared" si="26"/>
        <v>0</v>
      </c>
      <c r="O171" s="1"/>
      <c r="P171" s="1"/>
      <c r="Q171" s="1"/>
      <c r="R171" s="1"/>
    </row>
    <row r="172" spans="1:18" ht="22.5" customHeight="1">
      <c r="A172" s="40">
        <v>17</v>
      </c>
      <c r="B172" s="188" t="s">
        <v>198</v>
      </c>
      <c r="C172" s="73">
        <v>0</v>
      </c>
      <c r="D172" s="74"/>
      <c r="E172" s="165">
        <f t="shared" si="23"/>
        <v>0</v>
      </c>
      <c r="F172" s="73">
        <v>0</v>
      </c>
      <c r="G172" s="74"/>
      <c r="H172" s="165">
        <f t="shared" si="24"/>
        <v>0</v>
      </c>
      <c r="I172" s="73">
        <v>0</v>
      </c>
      <c r="J172" s="74"/>
      <c r="K172" s="165">
        <f t="shared" si="25"/>
        <v>0</v>
      </c>
      <c r="L172" s="73">
        <v>0</v>
      </c>
      <c r="M172" s="74"/>
      <c r="N172" s="165">
        <f t="shared" si="26"/>
        <v>0</v>
      </c>
      <c r="O172" s="1"/>
      <c r="P172" s="1"/>
      <c r="Q172" s="1"/>
      <c r="R172" s="1"/>
    </row>
    <row r="173" spans="1:18" ht="22.5" customHeight="1">
      <c r="A173" s="40">
        <v>18</v>
      </c>
      <c r="B173" s="188" t="s">
        <v>199</v>
      </c>
      <c r="C173" s="73">
        <v>0</v>
      </c>
      <c r="D173" s="74"/>
      <c r="E173" s="165">
        <f t="shared" si="23"/>
        <v>0</v>
      </c>
      <c r="F173" s="73">
        <v>0</v>
      </c>
      <c r="G173" s="74"/>
      <c r="H173" s="165">
        <f t="shared" si="24"/>
        <v>0</v>
      </c>
      <c r="I173" s="73">
        <v>0</v>
      </c>
      <c r="J173" s="74"/>
      <c r="K173" s="165">
        <f t="shared" si="25"/>
        <v>0</v>
      </c>
      <c r="L173" s="73">
        <v>0</v>
      </c>
      <c r="M173" s="74"/>
      <c r="N173" s="165">
        <f t="shared" si="26"/>
        <v>0</v>
      </c>
      <c r="O173" s="1"/>
      <c r="P173" s="1"/>
      <c r="Q173" s="1"/>
      <c r="R173" s="1"/>
    </row>
    <row r="174" spans="1:18" ht="22.5" customHeight="1">
      <c r="A174" s="40">
        <v>19</v>
      </c>
      <c r="B174" s="188" t="s">
        <v>200</v>
      </c>
      <c r="C174" s="73">
        <v>0</v>
      </c>
      <c r="D174" s="74"/>
      <c r="E174" s="165">
        <f t="shared" si="23"/>
        <v>0</v>
      </c>
      <c r="F174" s="73">
        <v>0</v>
      </c>
      <c r="G174" s="74"/>
      <c r="H174" s="165">
        <f t="shared" si="24"/>
        <v>0</v>
      </c>
      <c r="I174" s="73">
        <v>0</v>
      </c>
      <c r="J174" s="74"/>
      <c r="K174" s="165">
        <f t="shared" si="25"/>
        <v>0</v>
      </c>
      <c r="L174" s="73">
        <v>0</v>
      </c>
      <c r="M174" s="74"/>
      <c r="N174" s="165">
        <f t="shared" si="26"/>
        <v>0</v>
      </c>
      <c r="O174" s="1"/>
      <c r="P174" s="1"/>
      <c r="Q174" s="1"/>
      <c r="R174" s="1"/>
    </row>
    <row r="175" spans="1:18" ht="22.5" customHeight="1">
      <c r="A175" s="40">
        <v>20</v>
      </c>
      <c r="B175" s="188" t="s">
        <v>201</v>
      </c>
      <c r="C175" s="73">
        <v>0</v>
      </c>
      <c r="D175" s="74"/>
      <c r="E175" s="165">
        <f t="shared" si="23"/>
        <v>0</v>
      </c>
      <c r="F175" s="73">
        <v>0</v>
      </c>
      <c r="G175" s="74"/>
      <c r="H175" s="165">
        <f t="shared" si="24"/>
        <v>0</v>
      </c>
      <c r="I175" s="73">
        <v>0</v>
      </c>
      <c r="J175" s="74"/>
      <c r="K175" s="165">
        <f t="shared" si="25"/>
        <v>0</v>
      </c>
      <c r="L175" s="73">
        <v>0</v>
      </c>
      <c r="M175" s="74"/>
      <c r="N175" s="165">
        <f t="shared" si="26"/>
        <v>0</v>
      </c>
      <c r="O175" s="1"/>
      <c r="P175" s="1"/>
      <c r="Q175" s="1"/>
      <c r="R175" s="1"/>
    </row>
    <row r="176" spans="1:18" ht="22.5" customHeight="1">
      <c r="A176" s="40">
        <v>21</v>
      </c>
      <c r="B176" s="188" t="s">
        <v>202</v>
      </c>
      <c r="C176" s="73">
        <v>0</v>
      </c>
      <c r="D176" s="74"/>
      <c r="E176" s="165">
        <f t="shared" si="23"/>
        <v>0</v>
      </c>
      <c r="F176" s="73">
        <v>0</v>
      </c>
      <c r="G176" s="74"/>
      <c r="H176" s="165">
        <f t="shared" si="24"/>
        <v>0</v>
      </c>
      <c r="I176" s="73">
        <v>0</v>
      </c>
      <c r="J176" s="74"/>
      <c r="K176" s="165">
        <f t="shared" si="25"/>
        <v>0</v>
      </c>
      <c r="L176" s="73">
        <v>0</v>
      </c>
      <c r="M176" s="74"/>
      <c r="N176" s="165">
        <f t="shared" si="26"/>
        <v>0</v>
      </c>
      <c r="O176" s="1"/>
      <c r="P176" s="1"/>
      <c r="Q176" s="1"/>
      <c r="R176" s="1"/>
    </row>
    <row r="177" spans="1:18" ht="22.5" customHeight="1">
      <c r="A177" s="40">
        <v>22</v>
      </c>
      <c r="B177" s="188" t="s">
        <v>203</v>
      </c>
      <c r="C177" s="73">
        <v>0</v>
      </c>
      <c r="D177" s="74"/>
      <c r="E177" s="165">
        <f t="shared" si="23"/>
        <v>0</v>
      </c>
      <c r="F177" s="73">
        <v>0</v>
      </c>
      <c r="G177" s="74"/>
      <c r="H177" s="165">
        <f t="shared" si="24"/>
        <v>0</v>
      </c>
      <c r="I177" s="73">
        <v>0</v>
      </c>
      <c r="J177" s="74"/>
      <c r="K177" s="165">
        <f t="shared" si="25"/>
        <v>0</v>
      </c>
      <c r="L177" s="73">
        <v>0</v>
      </c>
      <c r="M177" s="74"/>
      <c r="N177" s="165">
        <f t="shared" si="26"/>
        <v>0</v>
      </c>
      <c r="O177" s="1"/>
      <c r="P177" s="1"/>
      <c r="Q177" s="1"/>
      <c r="R177" s="1"/>
    </row>
    <row r="178" spans="1:18" ht="22.5" customHeight="1">
      <c r="A178" s="40">
        <v>23</v>
      </c>
      <c r="B178" s="188" t="s">
        <v>204</v>
      </c>
      <c r="C178" s="73">
        <v>0</v>
      </c>
      <c r="D178" s="74"/>
      <c r="E178" s="165">
        <f t="shared" si="23"/>
        <v>0</v>
      </c>
      <c r="F178" s="73">
        <v>0</v>
      </c>
      <c r="G178" s="74"/>
      <c r="H178" s="165">
        <f t="shared" si="24"/>
        <v>0</v>
      </c>
      <c r="I178" s="73">
        <v>0</v>
      </c>
      <c r="J178" s="74"/>
      <c r="K178" s="165">
        <f t="shared" si="25"/>
        <v>0</v>
      </c>
      <c r="L178" s="73">
        <v>0</v>
      </c>
      <c r="M178" s="74"/>
      <c r="N178" s="165">
        <f t="shared" si="26"/>
        <v>0</v>
      </c>
      <c r="O178" s="1"/>
      <c r="P178" s="1"/>
      <c r="Q178" s="1"/>
      <c r="R178" s="1"/>
    </row>
    <row r="179" spans="1:18" ht="22.5" customHeight="1">
      <c r="A179" s="40">
        <v>24</v>
      </c>
      <c r="B179" s="188" t="s">
        <v>205</v>
      </c>
      <c r="C179" s="73">
        <v>0</v>
      </c>
      <c r="D179" s="74"/>
      <c r="E179" s="165">
        <f t="shared" si="23"/>
        <v>0</v>
      </c>
      <c r="F179" s="73">
        <v>0</v>
      </c>
      <c r="G179" s="74"/>
      <c r="H179" s="165">
        <f t="shared" si="24"/>
        <v>0</v>
      </c>
      <c r="I179" s="73">
        <v>0</v>
      </c>
      <c r="J179" s="74"/>
      <c r="K179" s="165">
        <f t="shared" si="25"/>
        <v>0</v>
      </c>
      <c r="L179" s="73">
        <v>0</v>
      </c>
      <c r="M179" s="74"/>
      <c r="N179" s="165">
        <f t="shared" si="26"/>
        <v>0</v>
      </c>
      <c r="O179" s="1"/>
      <c r="P179" s="1"/>
      <c r="Q179" s="1"/>
      <c r="R179" s="1"/>
    </row>
    <row r="180" spans="1:18" ht="22.5" customHeight="1">
      <c r="A180" s="40">
        <v>25</v>
      </c>
      <c r="B180" s="188" t="s">
        <v>206</v>
      </c>
      <c r="C180" s="73">
        <v>0</v>
      </c>
      <c r="D180" s="74"/>
      <c r="E180" s="165">
        <f t="shared" si="23"/>
        <v>0</v>
      </c>
      <c r="F180" s="73">
        <v>0</v>
      </c>
      <c r="G180" s="74"/>
      <c r="H180" s="165">
        <f t="shared" si="24"/>
        <v>0</v>
      </c>
      <c r="I180" s="73">
        <v>0</v>
      </c>
      <c r="J180" s="74"/>
      <c r="K180" s="165">
        <f t="shared" si="25"/>
        <v>0</v>
      </c>
      <c r="L180" s="73">
        <v>0</v>
      </c>
      <c r="M180" s="74"/>
      <c r="N180" s="165">
        <f t="shared" si="26"/>
        <v>0</v>
      </c>
      <c r="O180" s="1"/>
      <c r="P180" s="1"/>
      <c r="Q180" s="1"/>
      <c r="R180" s="1"/>
    </row>
    <row r="181" spans="1:18" ht="22.5" customHeight="1">
      <c r="A181" s="40">
        <v>26</v>
      </c>
      <c r="B181" s="188" t="s">
        <v>207</v>
      </c>
      <c r="C181" s="73">
        <v>0</v>
      </c>
      <c r="D181" s="74"/>
      <c r="E181" s="165">
        <f t="shared" si="23"/>
        <v>0</v>
      </c>
      <c r="F181" s="73">
        <v>0</v>
      </c>
      <c r="G181" s="74"/>
      <c r="H181" s="165">
        <f t="shared" si="24"/>
        <v>0</v>
      </c>
      <c r="I181" s="73">
        <v>0</v>
      </c>
      <c r="J181" s="74"/>
      <c r="K181" s="165">
        <f t="shared" si="25"/>
        <v>0</v>
      </c>
      <c r="L181" s="73">
        <v>0</v>
      </c>
      <c r="M181" s="74"/>
      <c r="N181" s="165">
        <f t="shared" si="26"/>
        <v>0</v>
      </c>
      <c r="O181" s="1"/>
      <c r="P181" s="1"/>
      <c r="Q181" s="1"/>
      <c r="R181" s="1"/>
    </row>
    <row r="182" spans="1:18" ht="22.5" customHeight="1">
      <c r="A182" s="40">
        <v>27</v>
      </c>
      <c r="B182" s="188" t="s">
        <v>208</v>
      </c>
      <c r="C182" s="73">
        <v>0</v>
      </c>
      <c r="D182" s="74"/>
      <c r="E182" s="165">
        <f t="shared" si="23"/>
        <v>0</v>
      </c>
      <c r="F182" s="73">
        <v>0</v>
      </c>
      <c r="G182" s="74"/>
      <c r="H182" s="165">
        <f t="shared" si="24"/>
        <v>0</v>
      </c>
      <c r="I182" s="73">
        <v>0</v>
      </c>
      <c r="J182" s="74"/>
      <c r="K182" s="165">
        <f t="shared" si="25"/>
        <v>0</v>
      </c>
      <c r="L182" s="73">
        <v>0</v>
      </c>
      <c r="M182" s="74"/>
      <c r="N182" s="165">
        <f t="shared" si="26"/>
        <v>0</v>
      </c>
      <c r="O182" s="1"/>
      <c r="P182" s="1"/>
      <c r="Q182" s="1"/>
      <c r="R182" s="1"/>
    </row>
    <row r="183" spans="1:18" ht="22.5" customHeight="1" thickBot="1">
      <c r="A183" s="40">
        <v>28</v>
      </c>
      <c r="B183" s="188" t="s">
        <v>150</v>
      </c>
      <c r="C183" s="73">
        <v>0</v>
      </c>
      <c r="D183" s="74"/>
      <c r="E183" s="165">
        <f t="shared" si="23"/>
        <v>0</v>
      </c>
      <c r="F183" s="73">
        <v>0</v>
      </c>
      <c r="G183" s="74"/>
      <c r="H183" s="165">
        <f t="shared" si="24"/>
        <v>0</v>
      </c>
      <c r="I183" s="73">
        <v>0</v>
      </c>
      <c r="J183" s="74"/>
      <c r="K183" s="165">
        <f t="shared" si="25"/>
        <v>0</v>
      </c>
      <c r="L183" s="73">
        <v>0</v>
      </c>
      <c r="M183" s="74"/>
      <c r="N183" s="165">
        <f t="shared" si="26"/>
        <v>0</v>
      </c>
      <c r="O183" s="1"/>
      <c r="P183" s="1"/>
      <c r="Q183" s="1"/>
      <c r="R183" s="1"/>
    </row>
    <row r="184" spans="1:18" ht="22.5" customHeight="1" thickBot="1">
      <c r="A184" s="41">
        <v>29</v>
      </c>
      <c r="B184" s="184" t="s">
        <v>152</v>
      </c>
      <c r="C184" s="75">
        <f>SUM(C156:C183)</f>
        <v>0</v>
      </c>
      <c r="D184" s="166">
        <f>SUM(D156:D183)</f>
        <v>0</v>
      </c>
      <c r="E184" s="56">
        <f>IF(C184=0,0,IF(D184=0,"-100,0",IF(D184*100/C184&lt;200,ROUND(D184*100/C184-100,1),ROUND(D184/C184,1)&amp;" р")))</f>
        <v>0</v>
      </c>
      <c r="F184" s="75">
        <f>SUM(F156:F183)</f>
        <v>0</v>
      </c>
      <c r="G184" s="166">
        <f>SUM(G156:G183)</f>
        <v>0</v>
      </c>
      <c r="H184" s="56">
        <f>IF(F184=0,0,IF(G184=0,"-100,0",IF(G184*100/F184&lt;200,ROUND(G184*100/F184-100,1),ROUND(G184/F184,1)&amp;" р")))</f>
        <v>0</v>
      </c>
      <c r="I184" s="75">
        <f>SUM(I156:I183)</f>
        <v>0</v>
      </c>
      <c r="J184" s="166">
        <f>SUM(J156:J183)</f>
        <v>0</v>
      </c>
      <c r="K184" s="56">
        <f>IF(I184=0,0,IF(J184=0,"-100,0",IF(J184*100/I184&lt;200,ROUND(J184*100/I184-100,1),ROUND(J184/I184,1)&amp;" р")))</f>
        <v>0</v>
      </c>
      <c r="L184" s="75">
        <f>SUM(L156:L183)</f>
        <v>0</v>
      </c>
      <c r="M184" s="166">
        <f>SUM(M156:M183)</f>
        <v>0</v>
      </c>
      <c r="N184" s="56">
        <f>IF(L184=0,0,IF(M184=0,"-100,0",IF(M184*100/L184&lt;200,ROUND(M184*100/L184-100,1),ROUND(M184/L184,1)&amp;" р")))</f>
        <v>0</v>
      </c>
      <c r="O184" s="1"/>
      <c r="P184" s="1"/>
      <c r="Q184" s="1"/>
      <c r="R184" s="1"/>
    </row>
  </sheetData>
  <sheetProtection/>
  <mergeCells count="52">
    <mergeCell ref="A1:R1"/>
    <mergeCell ref="A9:R9"/>
    <mergeCell ref="A8:R8"/>
    <mergeCell ref="A7:R7"/>
    <mergeCell ref="A6:R6"/>
    <mergeCell ref="A5:R5"/>
    <mergeCell ref="A4:R4"/>
    <mergeCell ref="A3:R3"/>
    <mergeCell ref="A2:R2"/>
    <mergeCell ref="A12:R12"/>
    <mergeCell ref="F86:G86"/>
    <mergeCell ref="F85:G85"/>
    <mergeCell ref="K85:L85"/>
    <mergeCell ref="K86:L86"/>
    <mergeCell ref="P85:Q85"/>
    <mergeCell ref="P86:Q86"/>
    <mergeCell ref="C17:E18"/>
    <mergeCell ref="Q17:R18"/>
    <mergeCell ref="N17:P18"/>
    <mergeCell ref="C85:E86"/>
    <mergeCell ref="A14:R14"/>
    <mergeCell ref="A13:R13"/>
    <mergeCell ref="L17:M18"/>
    <mergeCell ref="I17:K18"/>
    <mergeCell ref="C51:E52"/>
    <mergeCell ref="M85:O86"/>
    <mergeCell ref="H85:J86"/>
    <mergeCell ref="F51:H52"/>
    <mergeCell ref="L51:M52"/>
    <mergeCell ref="N51:P52"/>
    <mergeCell ref="I51:K51"/>
    <mergeCell ref="I52:K52"/>
    <mergeCell ref="C153:E154"/>
    <mergeCell ref="F153:H154"/>
    <mergeCell ref="I153:K154"/>
    <mergeCell ref="L153:N154"/>
    <mergeCell ref="B85:B87"/>
    <mergeCell ref="A51:A53"/>
    <mergeCell ref="B51:B53"/>
    <mergeCell ref="A153:A155"/>
    <mergeCell ref="B153:B155"/>
    <mergeCell ref="I119:K120"/>
    <mergeCell ref="A11:R11"/>
    <mergeCell ref="A10:R10"/>
    <mergeCell ref="A119:A121"/>
    <mergeCell ref="B119:B121"/>
    <mergeCell ref="C119:E120"/>
    <mergeCell ref="F119:H120"/>
    <mergeCell ref="A17:A19"/>
    <mergeCell ref="B17:B19"/>
    <mergeCell ref="F17:H18"/>
    <mergeCell ref="A85:A8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4" r:id="rId2"/>
  <rowBreaks count="5" manualBreakCount="5">
    <brk id="14" max="17" man="1"/>
    <brk id="48" max="17" man="1"/>
    <brk id="82" max="17" man="1"/>
    <brk id="116" max="17" man="1"/>
    <brk id="150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zoomScalePageLayoutView="0" workbookViewId="0" topLeftCell="A1">
      <selection activeCell="H7" sqref="H7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282" t="s">
        <v>20</v>
      </c>
      <c r="B1" s="282"/>
      <c r="C1" s="282"/>
      <c r="D1" s="282"/>
      <c r="E1" s="282"/>
      <c r="F1" s="282"/>
      <c r="G1" s="282"/>
      <c r="H1" s="282"/>
      <c r="I1" s="59"/>
      <c r="J1" s="59"/>
      <c r="K1" s="59"/>
    </row>
    <row r="2" spans="1:11" ht="20.25">
      <c r="A2" s="282" t="s">
        <v>21</v>
      </c>
      <c r="B2" s="282"/>
      <c r="C2" s="282"/>
      <c r="D2" s="282"/>
      <c r="E2" s="282"/>
      <c r="F2" s="282"/>
      <c r="G2" s="282"/>
      <c r="H2" s="282"/>
      <c r="I2" s="59"/>
      <c r="J2" s="59"/>
      <c r="K2" s="59"/>
    </row>
    <row r="3" spans="1:11" ht="20.25">
      <c r="A3" s="282" t="str">
        <f>Довідки!A11</f>
        <v>Прокуратура Житомирської області</v>
      </c>
      <c r="B3" s="282"/>
      <c r="C3" s="282"/>
      <c r="D3" s="282"/>
      <c r="E3" s="282"/>
      <c r="F3" s="282"/>
      <c r="G3" s="282"/>
      <c r="H3" s="282"/>
      <c r="I3" s="59"/>
      <c r="J3" s="59"/>
      <c r="K3" s="59"/>
    </row>
    <row r="4" spans="1:11" ht="20.25">
      <c r="A4" s="283" t="str">
        <f>Довідки!A9</f>
        <v>за 11 місяців 2012 року</v>
      </c>
      <c r="B4" s="283"/>
      <c r="C4" s="283"/>
      <c r="D4" s="283"/>
      <c r="E4" s="283"/>
      <c r="F4" s="283"/>
      <c r="G4" s="283"/>
      <c r="H4" s="283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77"/>
      <c r="B6" s="277"/>
      <c r="C6" s="277"/>
      <c r="D6" s="277"/>
      <c r="E6" s="138" t="s">
        <v>22</v>
      </c>
      <c r="F6" s="139">
        <f>Довідки!F19</f>
        <v>2011</v>
      </c>
      <c r="G6" s="139">
        <f>Довідки!G19</f>
        <v>2012</v>
      </c>
      <c r="H6" s="140" t="s">
        <v>148</v>
      </c>
      <c r="I6" s="59"/>
      <c r="J6" s="59"/>
      <c r="K6" s="59"/>
    </row>
    <row r="7" spans="1:11" ht="16.5" customHeight="1" thickBot="1">
      <c r="A7" s="278" t="s">
        <v>8</v>
      </c>
      <c r="B7" s="278"/>
      <c r="C7" s="278"/>
      <c r="D7" s="278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279" t="s">
        <v>107</v>
      </c>
      <c r="B8" s="280"/>
      <c r="C8" s="280"/>
      <c r="D8" s="28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301" t="s">
        <v>40</v>
      </c>
      <c r="B9" s="287"/>
      <c r="C9" s="287"/>
      <c r="D9" s="288"/>
      <c r="E9" s="145">
        <v>2</v>
      </c>
      <c r="F9" s="146">
        <v>0</v>
      </c>
      <c r="G9" s="147"/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84" t="s">
        <v>108</v>
      </c>
      <c r="B10" s="287" t="s">
        <v>129</v>
      </c>
      <c r="C10" s="287"/>
      <c r="D10" s="288"/>
      <c r="E10" s="145">
        <v>3</v>
      </c>
      <c r="F10" s="149">
        <v>0</v>
      </c>
      <c r="G10" s="150"/>
      <c r="H10" s="148">
        <f t="shared" si="0"/>
        <v>0</v>
      </c>
      <c r="I10" s="59"/>
      <c r="J10" s="59"/>
      <c r="K10" s="59"/>
    </row>
    <row r="11" spans="1:11" ht="21" customHeight="1">
      <c r="A11" s="284"/>
      <c r="B11" s="285" t="s">
        <v>23</v>
      </c>
      <c r="C11" s="285"/>
      <c r="D11" s="28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84"/>
      <c r="B12" s="287" t="s">
        <v>42</v>
      </c>
      <c r="C12" s="287"/>
      <c r="D12" s="288"/>
      <c r="E12" s="145">
        <v>5</v>
      </c>
      <c r="F12" s="149">
        <v>0</v>
      </c>
      <c r="G12" s="150"/>
      <c r="H12" s="148">
        <f t="shared" si="0"/>
        <v>0</v>
      </c>
      <c r="I12" s="59"/>
      <c r="J12" s="59"/>
      <c r="K12" s="59"/>
    </row>
    <row r="13" spans="1:11" ht="21" customHeight="1">
      <c r="A13" s="284"/>
      <c r="B13" s="285" t="s">
        <v>122</v>
      </c>
      <c r="C13" s="285"/>
      <c r="D13" s="28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59"/>
      <c r="J13" s="59"/>
      <c r="K13" s="59"/>
    </row>
    <row r="14" spans="1:11" ht="36" customHeight="1">
      <c r="A14" s="284"/>
      <c r="B14" s="132" t="s">
        <v>63</v>
      </c>
      <c r="C14" s="196" t="s">
        <v>45</v>
      </c>
      <c r="D14" s="289"/>
      <c r="E14" s="145">
        <v>7</v>
      </c>
      <c r="F14" s="149">
        <v>0</v>
      </c>
      <c r="G14" s="150"/>
      <c r="H14" s="148">
        <f t="shared" si="0"/>
        <v>0</v>
      </c>
      <c r="I14" s="59"/>
      <c r="J14" s="59"/>
      <c r="K14" s="59"/>
    </row>
    <row r="15" spans="1:11" ht="36" customHeight="1">
      <c r="A15" s="284"/>
      <c r="B15" s="196" t="s">
        <v>46</v>
      </c>
      <c r="C15" s="196"/>
      <c r="D15" s="289"/>
      <c r="E15" s="145">
        <v>8</v>
      </c>
      <c r="F15" s="149">
        <v>0</v>
      </c>
      <c r="G15" s="147"/>
      <c r="H15" s="148">
        <f t="shared" si="0"/>
        <v>0</v>
      </c>
      <c r="I15" s="59"/>
      <c r="J15" s="59"/>
      <c r="K15" s="59"/>
    </row>
    <row r="16" spans="1:11" ht="36" customHeight="1">
      <c r="A16" s="284"/>
      <c r="B16" s="196" t="s">
        <v>47</v>
      </c>
      <c r="C16" s="196"/>
      <c r="D16" s="289"/>
      <c r="E16" s="145">
        <v>9</v>
      </c>
      <c r="F16" s="149">
        <v>0</v>
      </c>
      <c r="G16" s="147"/>
      <c r="H16" s="148">
        <f t="shared" si="0"/>
        <v>0</v>
      </c>
      <c r="I16" s="59"/>
      <c r="J16" s="59"/>
      <c r="K16" s="59"/>
    </row>
    <row r="17" spans="1:11" ht="21" customHeight="1">
      <c r="A17" s="284"/>
      <c r="B17" s="287" t="s">
        <v>109</v>
      </c>
      <c r="C17" s="302"/>
      <c r="D17" s="303"/>
      <c r="E17" s="145">
        <v>10</v>
      </c>
      <c r="F17" s="149">
        <v>0</v>
      </c>
      <c r="G17" s="147"/>
      <c r="H17" s="148">
        <f t="shared" si="0"/>
        <v>0</v>
      </c>
      <c r="I17" s="59"/>
      <c r="J17" s="59"/>
      <c r="K17" s="59"/>
    </row>
    <row r="18" spans="1:11" ht="21" customHeight="1">
      <c r="A18" s="284"/>
      <c r="B18" s="132" t="s">
        <v>43</v>
      </c>
      <c r="C18" s="196" t="s">
        <v>49</v>
      </c>
      <c r="D18" s="289"/>
      <c r="E18" s="145">
        <v>11</v>
      </c>
      <c r="F18" s="149">
        <v>0</v>
      </c>
      <c r="G18" s="150"/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84"/>
      <c r="B19" s="285" t="s">
        <v>121</v>
      </c>
      <c r="C19" s="285"/>
      <c r="D19" s="28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59"/>
      <c r="J19" s="59"/>
      <c r="K19" s="59"/>
    </row>
    <row r="20" spans="1:11" ht="21" customHeight="1">
      <c r="A20" s="299" t="s">
        <v>50</v>
      </c>
      <c r="B20" s="195"/>
      <c r="C20" s="195"/>
      <c r="D20" s="300"/>
      <c r="E20" s="145">
        <v>13</v>
      </c>
      <c r="F20" s="149">
        <v>0</v>
      </c>
      <c r="G20" s="147"/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195" t="s">
        <v>131</v>
      </c>
      <c r="C21" s="195"/>
      <c r="D21" s="300"/>
      <c r="E21" s="145">
        <v>14</v>
      </c>
      <c r="F21" s="149">
        <v>0</v>
      </c>
      <c r="G21" s="147"/>
      <c r="H21" s="148">
        <f t="shared" si="0"/>
        <v>0</v>
      </c>
      <c r="I21" s="59"/>
      <c r="J21" s="59"/>
      <c r="K21" s="59"/>
    </row>
    <row r="22" spans="1:11" ht="21" customHeight="1">
      <c r="A22" s="296" t="s">
        <v>52</v>
      </c>
      <c r="B22" s="297"/>
      <c r="C22" s="297"/>
      <c r="D22" s="298"/>
      <c r="E22" s="145">
        <v>15</v>
      </c>
      <c r="F22" s="149">
        <v>0</v>
      </c>
      <c r="G22" s="147"/>
      <c r="H22" s="148">
        <f t="shared" si="0"/>
        <v>0</v>
      </c>
      <c r="I22" s="59"/>
      <c r="J22" s="59"/>
      <c r="K22" s="59"/>
    </row>
    <row r="23" spans="1:11" ht="21" customHeight="1">
      <c r="A23" s="296" t="s">
        <v>53</v>
      </c>
      <c r="B23" s="297"/>
      <c r="C23" s="297"/>
      <c r="D23" s="298"/>
      <c r="E23" s="145">
        <v>16</v>
      </c>
      <c r="F23" s="149">
        <v>0</v>
      </c>
      <c r="G23" s="147"/>
      <c r="H23" s="148">
        <f t="shared" si="0"/>
        <v>0</v>
      </c>
      <c r="I23" s="59"/>
      <c r="J23" s="59"/>
      <c r="K23" s="59"/>
    </row>
    <row r="24" spans="1:11" ht="36" customHeight="1">
      <c r="A24" s="299" t="s">
        <v>141</v>
      </c>
      <c r="B24" s="195"/>
      <c r="C24" s="195"/>
      <c r="D24" s="300"/>
      <c r="E24" s="145">
        <v>17</v>
      </c>
      <c r="F24" s="149">
        <v>0</v>
      </c>
      <c r="G24" s="147"/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195" t="s">
        <v>133</v>
      </c>
      <c r="C25" s="195"/>
      <c r="D25" s="300"/>
      <c r="E25" s="145">
        <v>18</v>
      </c>
      <c r="F25" s="149">
        <v>0</v>
      </c>
      <c r="G25" s="147"/>
      <c r="H25" s="148">
        <f t="shared" si="0"/>
        <v>0</v>
      </c>
      <c r="I25" s="59"/>
      <c r="J25" s="59"/>
      <c r="K25" s="59"/>
    </row>
    <row r="26" spans="1:11" ht="21" customHeight="1">
      <c r="A26" s="299" t="s">
        <v>55</v>
      </c>
      <c r="B26" s="195"/>
      <c r="C26" s="195"/>
      <c r="D26" s="300"/>
      <c r="E26" s="145">
        <v>19</v>
      </c>
      <c r="F26" s="149">
        <v>0</v>
      </c>
      <c r="G26" s="147"/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195" t="s">
        <v>133</v>
      </c>
      <c r="C27" s="195"/>
      <c r="D27" s="300"/>
      <c r="E27" s="145">
        <v>20</v>
      </c>
      <c r="F27" s="149">
        <v>0</v>
      </c>
      <c r="G27" s="147"/>
      <c r="H27" s="148">
        <f t="shared" si="0"/>
        <v>0</v>
      </c>
      <c r="I27" s="59"/>
      <c r="J27" s="59"/>
      <c r="K27" s="59"/>
    </row>
    <row r="28" spans="1:11" ht="36" customHeight="1">
      <c r="A28" s="299" t="s">
        <v>56</v>
      </c>
      <c r="B28" s="195"/>
      <c r="C28" s="195"/>
      <c r="D28" s="300"/>
      <c r="E28" s="145">
        <v>21</v>
      </c>
      <c r="F28" s="149">
        <v>0</v>
      </c>
      <c r="G28" s="150"/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195" t="s">
        <v>133</v>
      </c>
      <c r="C29" s="195"/>
      <c r="D29" s="300"/>
      <c r="E29" s="145">
        <v>22</v>
      </c>
      <c r="F29" s="149">
        <v>0</v>
      </c>
      <c r="G29" s="147"/>
      <c r="H29" s="148">
        <f t="shared" si="0"/>
        <v>0</v>
      </c>
      <c r="I29" s="59"/>
      <c r="J29" s="59"/>
      <c r="K29" s="59"/>
    </row>
    <row r="30" spans="1:11" ht="21" customHeight="1">
      <c r="A30" s="299" t="s">
        <v>57</v>
      </c>
      <c r="B30" s="195"/>
      <c r="C30" s="195"/>
      <c r="D30" s="300"/>
      <c r="E30" s="145">
        <v>23</v>
      </c>
      <c r="F30" s="149">
        <v>0</v>
      </c>
      <c r="G30" s="147"/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194" t="s">
        <v>134</v>
      </c>
      <c r="C31" s="195"/>
      <c r="D31" s="300"/>
      <c r="E31" s="145">
        <v>24</v>
      </c>
      <c r="F31" s="149">
        <v>0</v>
      </c>
      <c r="G31" s="147"/>
      <c r="H31" s="148">
        <f t="shared" si="0"/>
        <v>0</v>
      </c>
      <c r="I31" s="59"/>
      <c r="J31" s="59"/>
      <c r="K31" s="59"/>
    </row>
    <row r="32" spans="1:11" ht="36" customHeight="1">
      <c r="A32" s="299" t="s">
        <v>58</v>
      </c>
      <c r="B32" s="195"/>
      <c r="C32" s="195"/>
      <c r="D32" s="300"/>
      <c r="E32" s="145">
        <v>25</v>
      </c>
      <c r="F32" s="149">
        <v>0</v>
      </c>
      <c r="G32" s="147"/>
      <c r="H32" s="148">
        <f t="shared" si="0"/>
        <v>0</v>
      </c>
      <c r="I32" s="59"/>
      <c r="J32" s="59"/>
      <c r="K32" s="59"/>
    </row>
    <row r="33" spans="1:1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/>
      <c r="H33" s="148">
        <f t="shared" si="0"/>
        <v>0</v>
      </c>
      <c r="I33" s="59"/>
      <c r="J33" s="59"/>
      <c r="K33" s="59"/>
    </row>
    <row r="34" spans="1:11" ht="21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/>
      <c r="H34" s="148">
        <f t="shared" si="0"/>
        <v>0</v>
      </c>
      <c r="I34" s="59"/>
      <c r="J34" s="59"/>
      <c r="K34" s="59"/>
    </row>
    <row r="35" spans="1:1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/>
      <c r="H35" s="148">
        <f t="shared" si="0"/>
        <v>0</v>
      </c>
      <c r="I35" s="59"/>
      <c r="J35" s="59"/>
      <c r="K35" s="59"/>
    </row>
    <row r="36" spans="1:1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/>
      <c r="H36" s="154">
        <f t="shared" si="0"/>
        <v>0</v>
      </c>
      <c r="I36" s="59"/>
      <c r="J36" s="59"/>
      <c r="K36" s="59"/>
    </row>
  </sheetData>
  <sheetProtection/>
  <mergeCells count="33"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10:A19"/>
    <mergeCell ref="B11:D11"/>
    <mergeCell ref="B12:D12"/>
    <mergeCell ref="B13:D13"/>
    <mergeCell ref="C18:D18"/>
    <mergeCell ref="B19:D19"/>
    <mergeCell ref="A6:D6"/>
    <mergeCell ref="A7:D7"/>
    <mergeCell ref="A8:D8"/>
    <mergeCell ref="A1:H1"/>
    <mergeCell ref="A2:H2"/>
    <mergeCell ref="A3:H3"/>
    <mergeCell ref="A4:H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282" t="s">
        <v>20</v>
      </c>
      <c r="B1" s="282"/>
      <c r="C1" s="282"/>
      <c r="D1" s="282"/>
      <c r="E1" s="282"/>
      <c r="F1" s="282"/>
      <c r="G1" s="282"/>
      <c r="H1" s="282"/>
      <c r="I1" s="282"/>
      <c r="J1" s="2"/>
    </row>
    <row r="2" spans="1:17" ht="21" customHeight="1">
      <c r="A2" s="282" t="s">
        <v>21</v>
      </c>
      <c r="B2" s="282"/>
      <c r="C2" s="282"/>
      <c r="D2" s="282"/>
      <c r="E2" s="282"/>
      <c r="F2" s="282"/>
      <c r="G2" s="282"/>
      <c r="H2" s="282"/>
      <c r="I2" s="282"/>
      <c r="J2" s="2"/>
      <c r="Q2" s="51"/>
    </row>
    <row r="3" spans="1:10" ht="21" customHeight="1">
      <c r="A3" s="304"/>
      <c r="B3" s="304"/>
      <c r="C3" s="304"/>
      <c r="D3" s="304"/>
      <c r="E3" s="304"/>
      <c r="F3" s="304"/>
      <c r="G3" s="304"/>
      <c r="H3" s="304"/>
      <c r="I3" s="304"/>
      <c r="J3" s="2"/>
    </row>
    <row r="4" spans="1:10" ht="21" customHeight="1">
      <c r="A4" s="305" t="s">
        <v>149</v>
      </c>
      <c r="B4" s="305"/>
      <c r="C4" s="305"/>
      <c r="D4" s="305"/>
      <c r="E4" s="305"/>
      <c r="F4" s="305"/>
      <c r="G4" s="305"/>
      <c r="H4" s="305"/>
      <c r="I4" s="305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77"/>
      <c r="B6" s="277"/>
      <c r="C6" s="277"/>
      <c r="D6" s="277"/>
      <c r="E6" s="138" t="s">
        <v>22</v>
      </c>
      <c r="F6" s="158">
        <v>2011</v>
      </c>
      <c r="G6" s="158">
        <v>2012</v>
      </c>
      <c r="H6" s="140" t="s">
        <v>148</v>
      </c>
      <c r="I6" s="140" t="s">
        <v>151</v>
      </c>
      <c r="J6" s="2"/>
    </row>
    <row r="7" spans="1:10" ht="16.5" customHeight="1" thickBot="1">
      <c r="A7" s="278" t="s">
        <v>8</v>
      </c>
      <c r="B7" s="278"/>
      <c r="C7" s="278"/>
      <c r="D7" s="278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279" t="s">
        <v>107</v>
      </c>
      <c r="B8" s="280"/>
      <c r="C8" s="280"/>
      <c r="D8" s="28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301" t="s">
        <v>40</v>
      </c>
      <c r="B9" s="287"/>
      <c r="C9" s="287"/>
      <c r="D9" s="288"/>
      <c r="E9" s="145">
        <v>2</v>
      </c>
      <c r="F9" s="146"/>
      <c r="G9" s="147"/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84" t="s">
        <v>108</v>
      </c>
      <c r="B10" s="287" t="s">
        <v>129</v>
      </c>
      <c r="C10" s="287"/>
      <c r="D10" s="288"/>
      <c r="E10" s="145">
        <v>3</v>
      </c>
      <c r="F10" s="149"/>
      <c r="G10" s="150"/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84"/>
      <c r="B11" s="285" t="s">
        <v>23</v>
      </c>
      <c r="C11" s="285"/>
      <c r="D11" s="28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84"/>
      <c r="B12" s="287" t="s">
        <v>42</v>
      </c>
      <c r="C12" s="287"/>
      <c r="D12" s="288"/>
      <c r="E12" s="145">
        <v>5</v>
      </c>
      <c r="F12" s="149"/>
      <c r="G12" s="150"/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84"/>
      <c r="B13" s="285" t="s">
        <v>122</v>
      </c>
      <c r="C13" s="285"/>
      <c r="D13" s="28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0</v>
      </c>
      <c r="J13" s="59"/>
      <c r="K13" s="59"/>
    </row>
    <row r="14" spans="1:11" s="136" customFormat="1" ht="36" customHeight="1">
      <c r="A14" s="284"/>
      <c r="B14" s="132" t="s">
        <v>63</v>
      </c>
      <c r="C14" s="196" t="s">
        <v>45</v>
      </c>
      <c r="D14" s="289"/>
      <c r="E14" s="145">
        <v>7</v>
      </c>
      <c r="F14" s="149"/>
      <c r="G14" s="150"/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84"/>
      <c r="B15" s="196" t="s">
        <v>46</v>
      </c>
      <c r="C15" s="196"/>
      <c r="D15" s="289"/>
      <c r="E15" s="145">
        <v>8</v>
      </c>
      <c r="F15" s="149"/>
      <c r="G15" s="147"/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84"/>
      <c r="B16" s="196" t="s">
        <v>47</v>
      </c>
      <c r="C16" s="196"/>
      <c r="D16" s="289"/>
      <c r="E16" s="145">
        <v>9</v>
      </c>
      <c r="F16" s="149"/>
      <c r="G16" s="147"/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84"/>
      <c r="B17" s="287" t="s">
        <v>109</v>
      </c>
      <c r="C17" s="302"/>
      <c r="D17" s="303"/>
      <c r="E17" s="145">
        <v>10</v>
      </c>
      <c r="F17" s="149"/>
      <c r="G17" s="147"/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84"/>
      <c r="B18" s="132" t="s">
        <v>43</v>
      </c>
      <c r="C18" s="196" t="s">
        <v>49</v>
      </c>
      <c r="D18" s="289"/>
      <c r="E18" s="145">
        <v>11</v>
      </c>
      <c r="F18" s="149"/>
      <c r="G18" s="150"/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84"/>
      <c r="B19" s="285" t="s">
        <v>121</v>
      </c>
      <c r="C19" s="285"/>
      <c r="D19" s="28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0</v>
      </c>
      <c r="J19" s="59"/>
      <c r="K19" s="59"/>
    </row>
    <row r="20" spans="1:11" s="136" customFormat="1" ht="22.5" customHeight="1">
      <c r="A20" s="299" t="s">
        <v>50</v>
      </c>
      <c r="B20" s="195"/>
      <c r="C20" s="195"/>
      <c r="D20" s="300"/>
      <c r="E20" s="145">
        <v>13</v>
      </c>
      <c r="F20" s="149"/>
      <c r="G20" s="147"/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195" t="s">
        <v>131</v>
      </c>
      <c r="C21" s="195"/>
      <c r="D21" s="300"/>
      <c r="E21" s="145">
        <v>14</v>
      </c>
      <c r="F21" s="149"/>
      <c r="G21" s="147"/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96" t="s">
        <v>52</v>
      </c>
      <c r="B22" s="297"/>
      <c r="C22" s="297"/>
      <c r="D22" s="298"/>
      <c r="E22" s="145">
        <v>15</v>
      </c>
      <c r="F22" s="149"/>
      <c r="G22" s="147"/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96" t="s">
        <v>53</v>
      </c>
      <c r="B23" s="297"/>
      <c r="C23" s="297"/>
      <c r="D23" s="298"/>
      <c r="E23" s="145">
        <v>16</v>
      </c>
      <c r="F23" s="149"/>
      <c r="G23" s="147"/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99" t="s">
        <v>141</v>
      </c>
      <c r="B24" s="195"/>
      <c r="C24" s="195"/>
      <c r="D24" s="300"/>
      <c r="E24" s="145">
        <v>17</v>
      </c>
      <c r="F24" s="149"/>
      <c r="G24" s="147"/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195" t="s">
        <v>133</v>
      </c>
      <c r="C25" s="195"/>
      <c r="D25" s="300"/>
      <c r="E25" s="145">
        <v>18</v>
      </c>
      <c r="F25" s="149"/>
      <c r="G25" s="147"/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99" t="s">
        <v>55</v>
      </c>
      <c r="B26" s="195"/>
      <c r="C26" s="195"/>
      <c r="D26" s="300"/>
      <c r="E26" s="145">
        <v>19</v>
      </c>
      <c r="F26" s="149"/>
      <c r="G26" s="147"/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195" t="s">
        <v>133</v>
      </c>
      <c r="C27" s="195"/>
      <c r="D27" s="300"/>
      <c r="E27" s="145">
        <v>20</v>
      </c>
      <c r="F27" s="149"/>
      <c r="G27" s="147"/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99" t="s">
        <v>56</v>
      </c>
      <c r="B28" s="195"/>
      <c r="C28" s="195"/>
      <c r="D28" s="300"/>
      <c r="E28" s="145">
        <v>21</v>
      </c>
      <c r="F28" s="149"/>
      <c r="G28" s="150"/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195" t="s">
        <v>133</v>
      </c>
      <c r="C29" s="195"/>
      <c r="D29" s="300"/>
      <c r="E29" s="145">
        <v>22</v>
      </c>
      <c r="F29" s="149"/>
      <c r="G29" s="147"/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99" t="s">
        <v>57</v>
      </c>
      <c r="B30" s="195"/>
      <c r="C30" s="195"/>
      <c r="D30" s="300"/>
      <c r="E30" s="145">
        <v>23</v>
      </c>
      <c r="F30" s="149"/>
      <c r="G30" s="147"/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194" t="s">
        <v>134</v>
      </c>
      <c r="C31" s="195"/>
      <c r="D31" s="300"/>
      <c r="E31" s="145">
        <v>24</v>
      </c>
      <c r="F31" s="149"/>
      <c r="G31" s="147"/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99" t="s">
        <v>58</v>
      </c>
      <c r="B32" s="195"/>
      <c r="C32" s="195"/>
      <c r="D32" s="300"/>
      <c r="E32" s="145">
        <v>25</v>
      </c>
      <c r="F32" s="149"/>
      <c r="G32" s="147"/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/>
      <c r="G33" s="147"/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90"/>
      <c r="B34" s="291"/>
      <c r="C34" s="292"/>
      <c r="D34" s="134" t="s">
        <v>60</v>
      </c>
      <c r="E34" s="145">
        <v>27</v>
      </c>
      <c r="F34" s="149"/>
      <c r="G34" s="147"/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90"/>
      <c r="B35" s="291"/>
      <c r="C35" s="292"/>
      <c r="D35" s="134" t="s">
        <v>61</v>
      </c>
      <c r="E35" s="145">
        <v>28</v>
      </c>
      <c r="F35" s="149"/>
      <c r="G35" s="147"/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3"/>
      <c r="B36" s="294"/>
      <c r="C36" s="295"/>
      <c r="D36" s="135" t="s">
        <v>62</v>
      </c>
      <c r="E36" s="151">
        <v>29</v>
      </c>
      <c r="F36" s="152"/>
      <c r="G36" s="153"/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B31:D31"/>
    <mergeCell ref="A32:D32"/>
    <mergeCell ref="A22:D22"/>
    <mergeCell ref="B21:D21"/>
    <mergeCell ref="A23:D23"/>
    <mergeCell ref="B15:D15"/>
    <mergeCell ref="A20:D20"/>
    <mergeCell ref="B25:D25"/>
    <mergeCell ref="B27:D27"/>
    <mergeCell ref="A6:D6"/>
    <mergeCell ref="A7:D7"/>
    <mergeCell ref="A8:D8"/>
    <mergeCell ref="A9:D9"/>
    <mergeCell ref="B17:D17"/>
    <mergeCell ref="C18:D18"/>
    <mergeCell ref="B11:D11"/>
    <mergeCell ref="A33:C36"/>
    <mergeCell ref="B19:D19"/>
    <mergeCell ref="B29:D29"/>
    <mergeCell ref="A24:D24"/>
    <mergeCell ref="A30:D30"/>
    <mergeCell ref="A26:D26"/>
    <mergeCell ref="A28:D28"/>
    <mergeCell ref="B16:D16"/>
    <mergeCell ref="B10:D10"/>
    <mergeCell ref="B12:D12"/>
    <mergeCell ref="A1:I1"/>
    <mergeCell ref="A2:I2"/>
    <mergeCell ref="A3:I3"/>
    <mergeCell ref="A4:I4"/>
    <mergeCell ref="A10:A19"/>
    <mergeCell ref="B13:D13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8"/>
  <sheetViews>
    <sheetView showZeros="0" zoomScale="55" zoomScaleNormal="55" zoomScaleSheetLayoutView="40" zoomScalePageLayoutView="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9.0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149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35" t="s">
        <v>18</v>
      </c>
      <c r="B7" s="238" t="s">
        <v>19</v>
      </c>
      <c r="C7" s="239" t="s">
        <v>38</v>
      </c>
      <c r="D7" s="239"/>
      <c r="E7" s="239"/>
      <c r="F7" s="239" t="s">
        <v>39</v>
      </c>
      <c r="G7" s="239"/>
      <c r="H7" s="239"/>
      <c r="I7" s="239" t="s">
        <v>40</v>
      </c>
      <c r="J7" s="239"/>
      <c r="K7" s="239"/>
      <c r="L7" s="256" t="s">
        <v>16</v>
      </c>
      <c r="M7" s="257"/>
      <c r="N7" s="258"/>
      <c r="O7" s="256" t="s">
        <v>108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8"/>
      <c r="AA7" s="239" t="s">
        <v>48</v>
      </c>
      <c r="AB7" s="239"/>
      <c r="AC7" s="239"/>
      <c r="AD7" s="256" t="s">
        <v>16</v>
      </c>
      <c r="AE7" s="257"/>
      <c r="AF7" s="258"/>
      <c r="AG7" s="239" t="s">
        <v>50</v>
      </c>
      <c r="AH7" s="239"/>
      <c r="AI7" s="239"/>
      <c r="AJ7" s="256" t="s">
        <v>16</v>
      </c>
      <c r="AK7" s="257"/>
      <c r="AL7" s="258"/>
      <c r="AM7" s="239" t="s">
        <v>52</v>
      </c>
      <c r="AN7" s="239"/>
      <c r="AO7" s="239"/>
      <c r="AP7" s="239" t="s">
        <v>53</v>
      </c>
      <c r="AQ7" s="239"/>
      <c r="AR7" s="239"/>
      <c r="AS7" s="242" t="s">
        <v>54</v>
      </c>
      <c r="AT7" s="242"/>
      <c r="AU7" s="242"/>
      <c r="AV7" s="256" t="s">
        <v>16</v>
      </c>
      <c r="AW7" s="257"/>
      <c r="AX7" s="258"/>
      <c r="AY7" s="239" t="s">
        <v>55</v>
      </c>
      <c r="AZ7" s="239"/>
      <c r="BA7" s="239"/>
      <c r="BB7" s="256" t="s">
        <v>16</v>
      </c>
      <c r="BC7" s="257"/>
      <c r="BD7" s="258"/>
      <c r="BE7" s="242" t="s">
        <v>56</v>
      </c>
      <c r="BF7" s="242"/>
      <c r="BG7" s="242"/>
      <c r="BH7" s="256" t="s">
        <v>16</v>
      </c>
      <c r="BI7" s="257"/>
      <c r="BJ7" s="258"/>
      <c r="BK7" s="239" t="s">
        <v>57</v>
      </c>
      <c r="BL7" s="239"/>
      <c r="BM7" s="239"/>
      <c r="BN7" s="256" t="s">
        <v>16</v>
      </c>
      <c r="BO7" s="257"/>
      <c r="BP7" s="258"/>
      <c r="BQ7" s="242" t="s">
        <v>58</v>
      </c>
      <c r="BR7" s="242"/>
      <c r="BS7" s="242"/>
      <c r="BT7" s="256" t="s">
        <v>65</v>
      </c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8"/>
    </row>
    <row r="8" spans="1:83" ht="67.5" customHeight="1" thickBot="1">
      <c r="A8" s="236"/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59" t="s">
        <v>41</v>
      </c>
      <c r="M8" s="260"/>
      <c r="N8" s="261"/>
      <c r="O8" s="259" t="s">
        <v>42</v>
      </c>
      <c r="P8" s="260"/>
      <c r="Q8" s="261"/>
      <c r="R8" s="259" t="s">
        <v>110</v>
      </c>
      <c r="S8" s="260"/>
      <c r="T8" s="261"/>
      <c r="U8" s="306" t="s">
        <v>46</v>
      </c>
      <c r="V8" s="307"/>
      <c r="W8" s="308"/>
      <c r="X8" s="306" t="s">
        <v>47</v>
      </c>
      <c r="Y8" s="307"/>
      <c r="Z8" s="308"/>
      <c r="AA8" s="239"/>
      <c r="AB8" s="239"/>
      <c r="AC8" s="239"/>
      <c r="AD8" s="259" t="s">
        <v>49</v>
      </c>
      <c r="AE8" s="260"/>
      <c r="AF8" s="261"/>
      <c r="AG8" s="239"/>
      <c r="AH8" s="239"/>
      <c r="AI8" s="239"/>
      <c r="AJ8" s="306" t="s">
        <v>51</v>
      </c>
      <c r="AK8" s="307"/>
      <c r="AL8" s="308"/>
      <c r="AM8" s="239"/>
      <c r="AN8" s="239"/>
      <c r="AO8" s="239"/>
      <c r="AP8" s="239"/>
      <c r="AQ8" s="239"/>
      <c r="AR8" s="239"/>
      <c r="AS8" s="242"/>
      <c r="AT8" s="242"/>
      <c r="AU8" s="242"/>
      <c r="AV8" s="259" t="s">
        <v>133</v>
      </c>
      <c r="AW8" s="260"/>
      <c r="AX8" s="261"/>
      <c r="AY8" s="239"/>
      <c r="AZ8" s="239"/>
      <c r="BA8" s="239"/>
      <c r="BB8" s="259" t="s">
        <v>133</v>
      </c>
      <c r="BC8" s="260"/>
      <c r="BD8" s="261"/>
      <c r="BE8" s="242"/>
      <c r="BF8" s="242"/>
      <c r="BG8" s="242"/>
      <c r="BH8" s="259" t="s">
        <v>133</v>
      </c>
      <c r="BI8" s="260"/>
      <c r="BJ8" s="261"/>
      <c r="BK8" s="239"/>
      <c r="BL8" s="239"/>
      <c r="BM8" s="239"/>
      <c r="BN8" s="259" t="s">
        <v>64</v>
      </c>
      <c r="BO8" s="260"/>
      <c r="BP8" s="261"/>
      <c r="BQ8" s="242"/>
      <c r="BR8" s="242"/>
      <c r="BS8" s="242"/>
      <c r="BT8" s="259" t="s">
        <v>59</v>
      </c>
      <c r="BU8" s="260"/>
      <c r="BV8" s="261"/>
      <c r="BW8" s="259" t="s">
        <v>60</v>
      </c>
      <c r="BX8" s="260"/>
      <c r="BY8" s="261"/>
      <c r="BZ8" s="259" t="s">
        <v>61</v>
      </c>
      <c r="CA8" s="260"/>
      <c r="CB8" s="261"/>
      <c r="CC8" s="259" t="s">
        <v>62</v>
      </c>
      <c r="CD8" s="260"/>
      <c r="CE8" s="261"/>
    </row>
    <row r="9" spans="1:83" ht="16.5" thickBot="1">
      <c r="A9" s="237"/>
      <c r="B9" s="238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6">
        <v>1</v>
      </c>
      <c r="B10" s="187" t="s">
        <v>182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88" t="s">
        <v>183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88" t="s">
        <v>184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88" t="s">
        <v>185</v>
      </c>
      <c r="C13" s="79"/>
      <c r="D13" s="80"/>
      <c r="E13" s="78">
        <f aca="true" t="shared" si="0" ref="E13:E37">IF(C13=0,0,IF(D13=0,"-100,0",IF(D13*100/C13&lt;200,ROUND(D13*100/C13-100,1),ROUND(D13/C13,1)&amp;" р")))</f>
        <v>0</v>
      </c>
      <c r="F13" s="79"/>
      <c r="G13" s="80"/>
      <c r="H13" s="78">
        <f aca="true" t="shared" si="1" ref="H13:H38">IF(F13=0,0,IF(G13=0,"-100,0",IF(G13*100/F13&lt;200,ROUND(G13*100/F13-100,1),ROUND(G13/F13,1)&amp;" р")))</f>
        <v>0</v>
      </c>
      <c r="I13" s="79"/>
      <c r="J13" s="80"/>
      <c r="K13" s="78">
        <f aca="true" t="shared" si="2" ref="K13:K38">IF(I13=0,0,IF(J13=0,"-100,0",IF(J13*100/I13&lt;200,ROUND(J13*100/I13-100,1),ROUND(J13/I13,1)&amp;" р")))</f>
        <v>0</v>
      </c>
      <c r="L13" s="79"/>
      <c r="M13" s="80"/>
      <c r="N13" s="78">
        <f aca="true" t="shared" si="3" ref="N13:N38">IF(L13=0,0,IF(M13=0,"-100,0",IF(M13*100/L13&lt;200,ROUND(M13*100/L13-100,1),ROUND(M13/L13,1)&amp;" р")))</f>
        <v>0</v>
      </c>
      <c r="O13" s="79"/>
      <c r="P13" s="80"/>
      <c r="Q13" s="78">
        <f aca="true" t="shared" si="4" ref="Q13:Q38">IF(O13=0,0,IF(P13=0,"-100,0",IF(P13*100/O13&lt;200,ROUND(P13*100/O13-100,1),ROUND(P13/O13,1)&amp;" р")))</f>
        <v>0</v>
      </c>
      <c r="R13" s="79"/>
      <c r="S13" s="80"/>
      <c r="T13" s="78">
        <f aca="true" t="shared" si="5" ref="T13:T38">IF(R13=0,0,IF(S13=0,"-100,0",IF(S13*100/R13&lt;200,ROUND(S13*100/R13-100,1),ROUND(S13/R13,1)&amp;" р")))</f>
        <v>0</v>
      </c>
      <c r="U13" s="79"/>
      <c r="V13" s="80"/>
      <c r="W13" s="78">
        <f aca="true" t="shared" si="6" ref="W13:W38">IF(U13=0,0,IF(V13=0,"-100,0",IF(V13*100/U13&lt;200,ROUND(V13*100/U13-100,1),ROUND(V13/U13,1)&amp;" р")))</f>
        <v>0</v>
      </c>
      <c r="X13" s="79"/>
      <c r="Y13" s="80"/>
      <c r="Z13" s="78">
        <f aca="true" t="shared" si="7" ref="Z13:Z38">IF(X13=0,0,IF(Y13=0,"-100,0",IF(Y13*100/X13&lt;200,ROUND(Y13*100/X13-100,1),ROUND(Y13/X13,1)&amp;" р")))</f>
        <v>0</v>
      </c>
      <c r="AA13" s="79"/>
      <c r="AB13" s="80"/>
      <c r="AC13" s="78">
        <f aca="true" t="shared" si="8" ref="AC13:AC38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8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8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8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8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8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8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8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8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8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8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8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8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8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8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8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8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8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8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88" t="s">
        <v>186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88" t="s">
        <v>187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88" t="s">
        <v>188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88" t="s">
        <v>189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88" t="s">
        <v>190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88" t="s">
        <v>191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88" t="s">
        <v>192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88" t="s">
        <v>193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88" t="s">
        <v>194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88" t="s">
        <v>195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88" t="s">
        <v>196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88" t="s">
        <v>197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88" t="s">
        <v>198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88" t="s">
        <v>199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88" t="s">
        <v>200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88" t="s">
        <v>201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>
      <c r="A30" s="40">
        <v>21</v>
      </c>
      <c r="B30" s="188" t="s">
        <v>202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>
      <c r="A31" s="40">
        <v>22</v>
      </c>
      <c r="B31" s="188" t="s">
        <v>203</v>
      </c>
      <c r="C31" s="79"/>
      <c r="D31" s="80"/>
      <c r="E31" s="78">
        <f t="shared" si="0"/>
        <v>0</v>
      </c>
      <c r="F31" s="79"/>
      <c r="G31" s="80"/>
      <c r="H31" s="78">
        <f t="shared" si="1"/>
        <v>0</v>
      </c>
      <c r="I31" s="79"/>
      <c r="J31" s="80"/>
      <c r="K31" s="78">
        <f t="shared" si="2"/>
        <v>0</v>
      </c>
      <c r="L31" s="79"/>
      <c r="M31" s="80"/>
      <c r="N31" s="78">
        <f t="shared" si="3"/>
        <v>0</v>
      </c>
      <c r="O31" s="79"/>
      <c r="P31" s="80"/>
      <c r="Q31" s="78">
        <f t="shared" si="4"/>
        <v>0</v>
      </c>
      <c r="R31" s="79"/>
      <c r="S31" s="80"/>
      <c r="T31" s="78">
        <f t="shared" si="5"/>
        <v>0</v>
      </c>
      <c r="U31" s="79"/>
      <c r="V31" s="80"/>
      <c r="W31" s="78">
        <f t="shared" si="6"/>
        <v>0</v>
      </c>
      <c r="X31" s="79"/>
      <c r="Y31" s="80"/>
      <c r="Z31" s="78">
        <f t="shared" si="7"/>
        <v>0</v>
      </c>
      <c r="AA31" s="79"/>
      <c r="AB31" s="80"/>
      <c r="AC31" s="78">
        <f t="shared" si="8"/>
        <v>0</v>
      </c>
      <c r="AD31" s="79"/>
      <c r="AE31" s="80"/>
      <c r="AF31" s="78">
        <f t="shared" si="9"/>
        <v>0</v>
      </c>
      <c r="AG31" s="79"/>
      <c r="AH31" s="80"/>
      <c r="AI31" s="78">
        <f t="shared" si="10"/>
        <v>0</v>
      </c>
      <c r="AJ31" s="79"/>
      <c r="AK31" s="80"/>
      <c r="AL31" s="78">
        <f t="shared" si="11"/>
        <v>0</v>
      </c>
      <c r="AM31" s="79"/>
      <c r="AN31" s="80"/>
      <c r="AO31" s="78">
        <f t="shared" si="12"/>
        <v>0</v>
      </c>
      <c r="AP31" s="79"/>
      <c r="AQ31" s="80"/>
      <c r="AR31" s="78">
        <f t="shared" si="13"/>
        <v>0</v>
      </c>
      <c r="AS31" s="79"/>
      <c r="AT31" s="80"/>
      <c r="AU31" s="78">
        <f t="shared" si="14"/>
        <v>0</v>
      </c>
      <c r="AV31" s="79"/>
      <c r="AW31" s="80"/>
      <c r="AX31" s="78">
        <f t="shared" si="15"/>
        <v>0</v>
      </c>
      <c r="AY31" s="79"/>
      <c r="AZ31" s="80"/>
      <c r="BA31" s="78">
        <f t="shared" si="16"/>
        <v>0</v>
      </c>
      <c r="BB31" s="79"/>
      <c r="BC31" s="80"/>
      <c r="BD31" s="78">
        <f t="shared" si="17"/>
        <v>0</v>
      </c>
      <c r="BE31" s="79"/>
      <c r="BF31" s="80"/>
      <c r="BG31" s="78">
        <f t="shared" si="18"/>
        <v>0</v>
      </c>
      <c r="BH31" s="79"/>
      <c r="BI31" s="80"/>
      <c r="BJ31" s="78">
        <f t="shared" si="19"/>
        <v>0</v>
      </c>
      <c r="BK31" s="79"/>
      <c r="BL31" s="80"/>
      <c r="BM31" s="78">
        <f t="shared" si="20"/>
        <v>0</v>
      </c>
      <c r="BN31" s="79"/>
      <c r="BO31" s="80"/>
      <c r="BP31" s="78">
        <f t="shared" si="21"/>
        <v>0</v>
      </c>
      <c r="BQ31" s="79"/>
      <c r="BR31" s="80"/>
      <c r="BS31" s="78">
        <f t="shared" si="22"/>
        <v>0</v>
      </c>
      <c r="BT31" s="79"/>
      <c r="BU31" s="80"/>
      <c r="BV31" s="78">
        <f t="shared" si="23"/>
        <v>0</v>
      </c>
      <c r="BW31" s="79"/>
      <c r="BX31" s="80"/>
      <c r="BY31" s="78">
        <f t="shared" si="24"/>
        <v>0</v>
      </c>
      <c r="BZ31" s="79"/>
      <c r="CA31" s="80"/>
      <c r="CB31" s="78">
        <f t="shared" si="25"/>
        <v>0</v>
      </c>
      <c r="CC31" s="79"/>
      <c r="CD31" s="80"/>
      <c r="CE31" s="78">
        <f t="shared" si="26"/>
        <v>0</v>
      </c>
    </row>
    <row r="32" spans="1:83" ht="20.25" customHeight="1">
      <c r="A32" s="40">
        <v>23</v>
      </c>
      <c r="B32" s="188" t="s">
        <v>204</v>
      </c>
      <c r="C32" s="79"/>
      <c r="D32" s="80"/>
      <c r="E32" s="78">
        <f t="shared" si="0"/>
        <v>0</v>
      </c>
      <c r="F32" s="79"/>
      <c r="G32" s="80"/>
      <c r="H32" s="78">
        <f t="shared" si="1"/>
        <v>0</v>
      </c>
      <c r="I32" s="79"/>
      <c r="J32" s="80"/>
      <c r="K32" s="78">
        <f t="shared" si="2"/>
        <v>0</v>
      </c>
      <c r="L32" s="79"/>
      <c r="M32" s="80"/>
      <c r="N32" s="78">
        <f t="shared" si="3"/>
        <v>0</v>
      </c>
      <c r="O32" s="79"/>
      <c r="P32" s="80"/>
      <c r="Q32" s="78">
        <f t="shared" si="4"/>
        <v>0</v>
      </c>
      <c r="R32" s="79"/>
      <c r="S32" s="80"/>
      <c r="T32" s="78">
        <f t="shared" si="5"/>
        <v>0</v>
      </c>
      <c r="U32" s="79"/>
      <c r="V32" s="80"/>
      <c r="W32" s="78">
        <f t="shared" si="6"/>
        <v>0</v>
      </c>
      <c r="X32" s="79"/>
      <c r="Y32" s="80"/>
      <c r="Z32" s="78">
        <f t="shared" si="7"/>
        <v>0</v>
      </c>
      <c r="AA32" s="79"/>
      <c r="AB32" s="80"/>
      <c r="AC32" s="78">
        <f t="shared" si="8"/>
        <v>0</v>
      </c>
      <c r="AD32" s="79"/>
      <c r="AE32" s="80"/>
      <c r="AF32" s="78">
        <f t="shared" si="9"/>
        <v>0</v>
      </c>
      <c r="AG32" s="79"/>
      <c r="AH32" s="80"/>
      <c r="AI32" s="78">
        <f t="shared" si="10"/>
        <v>0</v>
      </c>
      <c r="AJ32" s="79"/>
      <c r="AK32" s="80"/>
      <c r="AL32" s="78">
        <f t="shared" si="11"/>
        <v>0</v>
      </c>
      <c r="AM32" s="79"/>
      <c r="AN32" s="80"/>
      <c r="AO32" s="78">
        <f t="shared" si="12"/>
        <v>0</v>
      </c>
      <c r="AP32" s="79"/>
      <c r="AQ32" s="80"/>
      <c r="AR32" s="78">
        <f t="shared" si="13"/>
        <v>0</v>
      </c>
      <c r="AS32" s="79"/>
      <c r="AT32" s="80"/>
      <c r="AU32" s="78">
        <f t="shared" si="14"/>
        <v>0</v>
      </c>
      <c r="AV32" s="79"/>
      <c r="AW32" s="80"/>
      <c r="AX32" s="78">
        <f t="shared" si="15"/>
        <v>0</v>
      </c>
      <c r="AY32" s="79"/>
      <c r="AZ32" s="80"/>
      <c r="BA32" s="78">
        <f t="shared" si="16"/>
        <v>0</v>
      </c>
      <c r="BB32" s="79"/>
      <c r="BC32" s="80"/>
      <c r="BD32" s="78">
        <f t="shared" si="17"/>
        <v>0</v>
      </c>
      <c r="BE32" s="79"/>
      <c r="BF32" s="80"/>
      <c r="BG32" s="78">
        <f t="shared" si="18"/>
        <v>0</v>
      </c>
      <c r="BH32" s="79"/>
      <c r="BI32" s="80"/>
      <c r="BJ32" s="78">
        <f t="shared" si="19"/>
        <v>0</v>
      </c>
      <c r="BK32" s="79"/>
      <c r="BL32" s="80"/>
      <c r="BM32" s="78">
        <f t="shared" si="20"/>
        <v>0</v>
      </c>
      <c r="BN32" s="79"/>
      <c r="BO32" s="80"/>
      <c r="BP32" s="78">
        <f t="shared" si="21"/>
        <v>0</v>
      </c>
      <c r="BQ32" s="79"/>
      <c r="BR32" s="80"/>
      <c r="BS32" s="78">
        <f t="shared" si="22"/>
        <v>0</v>
      </c>
      <c r="BT32" s="79"/>
      <c r="BU32" s="80"/>
      <c r="BV32" s="78">
        <f t="shared" si="23"/>
        <v>0</v>
      </c>
      <c r="BW32" s="79"/>
      <c r="BX32" s="80"/>
      <c r="BY32" s="78">
        <f t="shared" si="24"/>
        <v>0</v>
      </c>
      <c r="BZ32" s="79"/>
      <c r="CA32" s="80"/>
      <c r="CB32" s="78">
        <f t="shared" si="25"/>
        <v>0</v>
      </c>
      <c r="CC32" s="79"/>
      <c r="CD32" s="80"/>
      <c r="CE32" s="78">
        <f t="shared" si="26"/>
        <v>0</v>
      </c>
    </row>
    <row r="33" spans="1:83" ht="20.25" customHeight="1">
      <c r="A33" s="40">
        <v>24</v>
      </c>
      <c r="B33" s="188" t="s">
        <v>205</v>
      </c>
      <c r="C33" s="79"/>
      <c r="D33" s="80"/>
      <c r="E33" s="78">
        <f t="shared" si="0"/>
        <v>0</v>
      </c>
      <c r="F33" s="79"/>
      <c r="G33" s="80"/>
      <c r="H33" s="78">
        <f t="shared" si="1"/>
        <v>0</v>
      </c>
      <c r="I33" s="79"/>
      <c r="J33" s="80"/>
      <c r="K33" s="78">
        <f t="shared" si="2"/>
        <v>0</v>
      </c>
      <c r="L33" s="79"/>
      <c r="M33" s="80"/>
      <c r="N33" s="78">
        <f t="shared" si="3"/>
        <v>0</v>
      </c>
      <c r="O33" s="79"/>
      <c r="P33" s="80"/>
      <c r="Q33" s="78">
        <f t="shared" si="4"/>
        <v>0</v>
      </c>
      <c r="R33" s="79"/>
      <c r="S33" s="80"/>
      <c r="T33" s="78">
        <f t="shared" si="5"/>
        <v>0</v>
      </c>
      <c r="U33" s="79"/>
      <c r="V33" s="80"/>
      <c r="W33" s="78">
        <f t="shared" si="6"/>
        <v>0</v>
      </c>
      <c r="X33" s="79"/>
      <c r="Y33" s="80"/>
      <c r="Z33" s="78">
        <f t="shared" si="7"/>
        <v>0</v>
      </c>
      <c r="AA33" s="79"/>
      <c r="AB33" s="80"/>
      <c r="AC33" s="78">
        <f t="shared" si="8"/>
        <v>0</v>
      </c>
      <c r="AD33" s="79"/>
      <c r="AE33" s="80"/>
      <c r="AF33" s="78">
        <f t="shared" si="9"/>
        <v>0</v>
      </c>
      <c r="AG33" s="79"/>
      <c r="AH33" s="80"/>
      <c r="AI33" s="78">
        <f t="shared" si="10"/>
        <v>0</v>
      </c>
      <c r="AJ33" s="79"/>
      <c r="AK33" s="80"/>
      <c r="AL33" s="78">
        <f t="shared" si="11"/>
        <v>0</v>
      </c>
      <c r="AM33" s="79"/>
      <c r="AN33" s="80"/>
      <c r="AO33" s="78">
        <f t="shared" si="12"/>
        <v>0</v>
      </c>
      <c r="AP33" s="79"/>
      <c r="AQ33" s="80"/>
      <c r="AR33" s="78">
        <f t="shared" si="13"/>
        <v>0</v>
      </c>
      <c r="AS33" s="79"/>
      <c r="AT33" s="80"/>
      <c r="AU33" s="78">
        <f t="shared" si="14"/>
        <v>0</v>
      </c>
      <c r="AV33" s="79"/>
      <c r="AW33" s="80"/>
      <c r="AX33" s="78">
        <f t="shared" si="15"/>
        <v>0</v>
      </c>
      <c r="AY33" s="79"/>
      <c r="AZ33" s="80"/>
      <c r="BA33" s="78">
        <f t="shared" si="16"/>
        <v>0</v>
      </c>
      <c r="BB33" s="79"/>
      <c r="BC33" s="80"/>
      <c r="BD33" s="78">
        <f t="shared" si="17"/>
        <v>0</v>
      </c>
      <c r="BE33" s="79"/>
      <c r="BF33" s="80"/>
      <c r="BG33" s="78">
        <f t="shared" si="18"/>
        <v>0</v>
      </c>
      <c r="BH33" s="79"/>
      <c r="BI33" s="80"/>
      <c r="BJ33" s="78">
        <f t="shared" si="19"/>
        <v>0</v>
      </c>
      <c r="BK33" s="79"/>
      <c r="BL33" s="80"/>
      <c r="BM33" s="78">
        <f t="shared" si="20"/>
        <v>0</v>
      </c>
      <c r="BN33" s="79"/>
      <c r="BO33" s="80"/>
      <c r="BP33" s="78">
        <f t="shared" si="21"/>
        <v>0</v>
      </c>
      <c r="BQ33" s="79"/>
      <c r="BR33" s="80"/>
      <c r="BS33" s="78">
        <f t="shared" si="22"/>
        <v>0</v>
      </c>
      <c r="BT33" s="79"/>
      <c r="BU33" s="80"/>
      <c r="BV33" s="78">
        <f t="shared" si="23"/>
        <v>0</v>
      </c>
      <c r="BW33" s="79"/>
      <c r="BX33" s="80"/>
      <c r="BY33" s="78">
        <f t="shared" si="24"/>
        <v>0</v>
      </c>
      <c r="BZ33" s="79"/>
      <c r="CA33" s="80"/>
      <c r="CB33" s="78">
        <f t="shared" si="25"/>
        <v>0</v>
      </c>
      <c r="CC33" s="79"/>
      <c r="CD33" s="80"/>
      <c r="CE33" s="78">
        <f t="shared" si="26"/>
        <v>0</v>
      </c>
    </row>
    <row r="34" spans="1:83" ht="20.25" customHeight="1">
      <c r="A34" s="40">
        <v>25</v>
      </c>
      <c r="B34" s="188" t="s">
        <v>206</v>
      </c>
      <c r="C34" s="79"/>
      <c r="D34" s="80"/>
      <c r="E34" s="78">
        <f t="shared" si="0"/>
        <v>0</v>
      </c>
      <c r="F34" s="79"/>
      <c r="G34" s="80"/>
      <c r="H34" s="78">
        <f t="shared" si="1"/>
        <v>0</v>
      </c>
      <c r="I34" s="79"/>
      <c r="J34" s="80"/>
      <c r="K34" s="78">
        <f t="shared" si="2"/>
        <v>0</v>
      </c>
      <c r="L34" s="79"/>
      <c r="M34" s="80"/>
      <c r="N34" s="78">
        <f t="shared" si="3"/>
        <v>0</v>
      </c>
      <c r="O34" s="79"/>
      <c r="P34" s="80"/>
      <c r="Q34" s="78">
        <f t="shared" si="4"/>
        <v>0</v>
      </c>
      <c r="R34" s="79"/>
      <c r="S34" s="80"/>
      <c r="T34" s="78">
        <f t="shared" si="5"/>
        <v>0</v>
      </c>
      <c r="U34" s="79"/>
      <c r="V34" s="80"/>
      <c r="W34" s="78">
        <f t="shared" si="6"/>
        <v>0</v>
      </c>
      <c r="X34" s="79"/>
      <c r="Y34" s="80"/>
      <c r="Z34" s="78">
        <f t="shared" si="7"/>
        <v>0</v>
      </c>
      <c r="AA34" s="79"/>
      <c r="AB34" s="80"/>
      <c r="AC34" s="78">
        <f t="shared" si="8"/>
        <v>0</v>
      </c>
      <c r="AD34" s="79"/>
      <c r="AE34" s="80"/>
      <c r="AF34" s="78">
        <f t="shared" si="9"/>
        <v>0</v>
      </c>
      <c r="AG34" s="79"/>
      <c r="AH34" s="80"/>
      <c r="AI34" s="78">
        <f t="shared" si="10"/>
        <v>0</v>
      </c>
      <c r="AJ34" s="79"/>
      <c r="AK34" s="80"/>
      <c r="AL34" s="78">
        <f t="shared" si="11"/>
        <v>0</v>
      </c>
      <c r="AM34" s="79"/>
      <c r="AN34" s="80"/>
      <c r="AO34" s="78">
        <f t="shared" si="12"/>
        <v>0</v>
      </c>
      <c r="AP34" s="79"/>
      <c r="AQ34" s="80"/>
      <c r="AR34" s="78">
        <f t="shared" si="13"/>
        <v>0</v>
      </c>
      <c r="AS34" s="79"/>
      <c r="AT34" s="80"/>
      <c r="AU34" s="78">
        <f t="shared" si="14"/>
        <v>0</v>
      </c>
      <c r="AV34" s="79"/>
      <c r="AW34" s="80"/>
      <c r="AX34" s="78">
        <f t="shared" si="15"/>
        <v>0</v>
      </c>
      <c r="AY34" s="79"/>
      <c r="AZ34" s="80"/>
      <c r="BA34" s="78">
        <f t="shared" si="16"/>
        <v>0</v>
      </c>
      <c r="BB34" s="79"/>
      <c r="BC34" s="80"/>
      <c r="BD34" s="78">
        <f t="shared" si="17"/>
        <v>0</v>
      </c>
      <c r="BE34" s="79"/>
      <c r="BF34" s="80"/>
      <c r="BG34" s="78">
        <f t="shared" si="18"/>
        <v>0</v>
      </c>
      <c r="BH34" s="79"/>
      <c r="BI34" s="80"/>
      <c r="BJ34" s="78">
        <f t="shared" si="19"/>
        <v>0</v>
      </c>
      <c r="BK34" s="79"/>
      <c r="BL34" s="80"/>
      <c r="BM34" s="78">
        <f t="shared" si="20"/>
        <v>0</v>
      </c>
      <c r="BN34" s="79"/>
      <c r="BO34" s="80"/>
      <c r="BP34" s="78">
        <f t="shared" si="21"/>
        <v>0</v>
      </c>
      <c r="BQ34" s="79"/>
      <c r="BR34" s="80"/>
      <c r="BS34" s="78">
        <f t="shared" si="22"/>
        <v>0</v>
      </c>
      <c r="BT34" s="79"/>
      <c r="BU34" s="80"/>
      <c r="BV34" s="78">
        <f t="shared" si="23"/>
        <v>0</v>
      </c>
      <c r="BW34" s="79"/>
      <c r="BX34" s="80"/>
      <c r="BY34" s="78">
        <f t="shared" si="24"/>
        <v>0</v>
      </c>
      <c r="BZ34" s="79"/>
      <c r="CA34" s="80"/>
      <c r="CB34" s="78">
        <f t="shared" si="25"/>
        <v>0</v>
      </c>
      <c r="CC34" s="79"/>
      <c r="CD34" s="80"/>
      <c r="CE34" s="78">
        <f t="shared" si="26"/>
        <v>0</v>
      </c>
    </row>
    <row r="35" spans="1:83" ht="20.25" customHeight="1">
      <c r="A35" s="40">
        <v>26</v>
      </c>
      <c r="B35" s="188" t="s">
        <v>207</v>
      </c>
      <c r="C35" s="79"/>
      <c r="D35" s="80"/>
      <c r="E35" s="78">
        <f t="shared" si="0"/>
        <v>0</v>
      </c>
      <c r="F35" s="79"/>
      <c r="G35" s="80"/>
      <c r="H35" s="78">
        <f t="shared" si="1"/>
        <v>0</v>
      </c>
      <c r="I35" s="79"/>
      <c r="J35" s="80"/>
      <c r="K35" s="78">
        <f t="shared" si="2"/>
        <v>0</v>
      </c>
      <c r="L35" s="79"/>
      <c r="M35" s="80"/>
      <c r="N35" s="78">
        <f t="shared" si="3"/>
        <v>0</v>
      </c>
      <c r="O35" s="79"/>
      <c r="P35" s="80"/>
      <c r="Q35" s="78">
        <f t="shared" si="4"/>
        <v>0</v>
      </c>
      <c r="R35" s="79"/>
      <c r="S35" s="80"/>
      <c r="T35" s="78">
        <f t="shared" si="5"/>
        <v>0</v>
      </c>
      <c r="U35" s="79"/>
      <c r="V35" s="80"/>
      <c r="W35" s="78">
        <f t="shared" si="6"/>
        <v>0</v>
      </c>
      <c r="X35" s="79"/>
      <c r="Y35" s="80"/>
      <c r="Z35" s="78">
        <f t="shared" si="7"/>
        <v>0</v>
      </c>
      <c r="AA35" s="79"/>
      <c r="AB35" s="80"/>
      <c r="AC35" s="78">
        <f t="shared" si="8"/>
        <v>0</v>
      </c>
      <c r="AD35" s="79"/>
      <c r="AE35" s="80"/>
      <c r="AF35" s="78">
        <f t="shared" si="9"/>
        <v>0</v>
      </c>
      <c r="AG35" s="79"/>
      <c r="AH35" s="80"/>
      <c r="AI35" s="78">
        <f t="shared" si="10"/>
        <v>0</v>
      </c>
      <c r="AJ35" s="79"/>
      <c r="AK35" s="80"/>
      <c r="AL35" s="78">
        <f t="shared" si="11"/>
        <v>0</v>
      </c>
      <c r="AM35" s="79"/>
      <c r="AN35" s="80"/>
      <c r="AO35" s="78">
        <f t="shared" si="12"/>
        <v>0</v>
      </c>
      <c r="AP35" s="79"/>
      <c r="AQ35" s="80"/>
      <c r="AR35" s="78">
        <f t="shared" si="13"/>
        <v>0</v>
      </c>
      <c r="AS35" s="79"/>
      <c r="AT35" s="80"/>
      <c r="AU35" s="78">
        <f t="shared" si="14"/>
        <v>0</v>
      </c>
      <c r="AV35" s="79"/>
      <c r="AW35" s="80"/>
      <c r="AX35" s="78">
        <f t="shared" si="15"/>
        <v>0</v>
      </c>
      <c r="AY35" s="79"/>
      <c r="AZ35" s="80"/>
      <c r="BA35" s="78">
        <f t="shared" si="16"/>
        <v>0</v>
      </c>
      <c r="BB35" s="79"/>
      <c r="BC35" s="80"/>
      <c r="BD35" s="78">
        <f t="shared" si="17"/>
        <v>0</v>
      </c>
      <c r="BE35" s="79"/>
      <c r="BF35" s="80"/>
      <c r="BG35" s="78">
        <f t="shared" si="18"/>
        <v>0</v>
      </c>
      <c r="BH35" s="79"/>
      <c r="BI35" s="80"/>
      <c r="BJ35" s="78">
        <f t="shared" si="19"/>
        <v>0</v>
      </c>
      <c r="BK35" s="79"/>
      <c r="BL35" s="80"/>
      <c r="BM35" s="78">
        <f t="shared" si="20"/>
        <v>0</v>
      </c>
      <c r="BN35" s="79"/>
      <c r="BO35" s="80"/>
      <c r="BP35" s="78">
        <f t="shared" si="21"/>
        <v>0</v>
      </c>
      <c r="BQ35" s="79"/>
      <c r="BR35" s="80"/>
      <c r="BS35" s="78">
        <f t="shared" si="22"/>
        <v>0</v>
      </c>
      <c r="BT35" s="79"/>
      <c r="BU35" s="80"/>
      <c r="BV35" s="78">
        <f t="shared" si="23"/>
        <v>0</v>
      </c>
      <c r="BW35" s="79"/>
      <c r="BX35" s="80"/>
      <c r="BY35" s="78">
        <f t="shared" si="24"/>
        <v>0</v>
      </c>
      <c r="BZ35" s="79"/>
      <c r="CA35" s="80"/>
      <c r="CB35" s="78">
        <f t="shared" si="25"/>
        <v>0</v>
      </c>
      <c r="CC35" s="79"/>
      <c r="CD35" s="80"/>
      <c r="CE35" s="78">
        <f t="shared" si="26"/>
        <v>0</v>
      </c>
    </row>
    <row r="36" spans="1:83" ht="20.25" customHeight="1">
      <c r="A36" s="40">
        <v>27</v>
      </c>
      <c r="B36" s="188" t="s">
        <v>208</v>
      </c>
      <c r="C36" s="79"/>
      <c r="D36" s="80"/>
      <c r="E36" s="78">
        <f t="shared" si="0"/>
        <v>0</v>
      </c>
      <c r="F36" s="79"/>
      <c r="G36" s="80"/>
      <c r="H36" s="78">
        <f t="shared" si="1"/>
        <v>0</v>
      </c>
      <c r="I36" s="79"/>
      <c r="J36" s="80"/>
      <c r="K36" s="78">
        <f t="shared" si="2"/>
        <v>0</v>
      </c>
      <c r="L36" s="79"/>
      <c r="M36" s="80"/>
      <c r="N36" s="78">
        <f t="shared" si="3"/>
        <v>0</v>
      </c>
      <c r="O36" s="79"/>
      <c r="P36" s="80"/>
      <c r="Q36" s="78">
        <f t="shared" si="4"/>
        <v>0</v>
      </c>
      <c r="R36" s="79"/>
      <c r="S36" s="80"/>
      <c r="T36" s="78">
        <f t="shared" si="5"/>
        <v>0</v>
      </c>
      <c r="U36" s="79"/>
      <c r="V36" s="80"/>
      <c r="W36" s="78">
        <f t="shared" si="6"/>
        <v>0</v>
      </c>
      <c r="X36" s="79"/>
      <c r="Y36" s="80"/>
      <c r="Z36" s="78">
        <f t="shared" si="7"/>
        <v>0</v>
      </c>
      <c r="AA36" s="79"/>
      <c r="AB36" s="80"/>
      <c r="AC36" s="78">
        <f t="shared" si="8"/>
        <v>0</v>
      </c>
      <c r="AD36" s="79"/>
      <c r="AE36" s="80"/>
      <c r="AF36" s="78">
        <f t="shared" si="9"/>
        <v>0</v>
      </c>
      <c r="AG36" s="79"/>
      <c r="AH36" s="80"/>
      <c r="AI36" s="78">
        <f t="shared" si="10"/>
        <v>0</v>
      </c>
      <c r="AJ36" s="79"/>
      <c r="AK36" s="80"/>
      <c r="AL36" s="78">
        <f t="shared" si="11"/>
        <v>0</v>
      </c>
      <c r="AM36" s="79"/>
      <c r="AN36" s="80"/>
      <c r="AO36" s="78">
        <f t="shared" si="12"/>
        <v>0</v>
      </c>
      <c r="AP36" s="79"/>
      <c r="AQ36" s="80"/>
      <c r="AR36" s="78">
        <f t="shared" si="13"/>
        <v>0</v>
      </c>
      <c r="AS36" s="79"/>
      <c r="AT36" s="80"/>
      <c r="AU36" s="78">
        <f t="shared" si="14"/>
        <v>0</v>
      </c>
      <c r="AV36" s="79"/>
      <c r="AW36" s="80"/>
      <c r="AX36" s="78">
        <f t="shared" si="15"/>
        <v>0</v>
      </c>
      <c r="AY36" s="79"/>
      <c r="AZ36" s="80"/>
      <c r="BA36" s="78">
        <f t="shared" si="16"/>
        <v>0</v>
      </c>
      <c r="BB36" s="79"/>
      <c r="BC36" s="80"/>
      <c r="BD36" s="78">
        <f t="shared" si="17"/>
        <v>0</v>
      </c>
      <c r="BE36" s="79"/>
      <c r="BF36" s="80"/>
      <c r="BG36" s="78">
        <f t="shared" si="18"/>
        <v>0</v>
      </c>
      <c r="BH36" s="79"/>
      <c r="BI36" s="80"/>
      <c r="BJ36" s="78">
        <f t="shared" si="19"/>
        <v>0</v>
      </c>
      <c r="BK36" s="79"/>
      <c r="BL36" s="80"/>
      <c r="BM36" s="78">
        <f t="shared" si="20"/>
        <v>0</v>
      </c>
      <c r="BN36" s="79"/>
      <c r="BO36" s="80"/>
      <c r="BP36" s="78">
        <f t="shared" si="21"/>
        <v>0</v>
      </c>
      <c r="BQ36" s="79"/>
      <c r="BR36" s="80"/>
      <c r="BS36" s="78">
        <f t="shared" si="22"/>
        <v>0</v>
      </c>
      <c r="BT36" s="79"/>
      <c r="BU36" s="80"/>
      <c r="BV36" s="78">
        <f t="shared" si="23"/>
        <v>0</v>
      </c>
      <c r="BW36" s="79"/>
      <c r="BX36" s="80"/>
      <c r="BY36" s="78">
        <f t="shared" si="24"/>
        <v>0</v>
      </c>
      <c r="BZ36" s="79"/>
      <c r="CA36" s="80"/>
      <c r="CB36" s="78">
        <f t="shared" si="25"/>
        <v>0</v>
      </c>
      <c r="CC36" s="79"/>
      <c r="CD36" s="80"/>
      <c r="CE36" s="78">
        <f t="shared" si="26"/>
        <v>0</v>
      </c>
    </row>
    <row r="37" spans="1:83" ht="20.25" customHeight="1" thickBot="1">
      <c r="A37" s="40">
        <v>28</v>
      </c>
      <c r="B37" s="188" t="s">
        <v>150</v>
      </c>
      <c r="C37" s="79"/>
      <c r="D37" s="80">
        <v>0</v>
      </c>
      <c r="E37" s="78">
        <f t="shared" si="0"/>
        <v>0</v>
      </c>
      <c r="F37" s="79"/>
      <c r="G37" s="80">
        <v>0</v>
      </c>
      <c r="H37" s="78">
        <f t="shared" si="1"/>
        <v>0</v>
      </c>
      <c r="I37" s="79"/>
      <c r="J37" s="80">
        <v>0</v>
      </c>
      <c r="K37" s="78">
        <f t="shared" si="2"/>
        <v>0</v>
      </c>
      <c r="L37" s="79"/>
      <c r="M37" s="80">
        <v>0</v>
      </c>
      <c r="N37" s="78">
        <f t="shared" si="3"/>
        <v>0</v>
      </c>
      <c r="O37" s="79"/>
      <c r="P37" s="80">
        <v>0</v>
      </c>
      <c r="Q37" s="78">
        <f t="shared" si="4"/>
        <v>0</v>
      </c>
      <c r="R37" s="79"/>
      <c r="S37" s="80">
        <v>0</v>
      </c>
      <c r="T37" s="78">
        <f t="shared" si="5"/>
        <v>0</v>
      </c>
      <c r="U37" s="79"/>
      <c r="V37" s="80">
        <v>0</v>
      </c>
      <c r="W37" s="78">
        <f t="shared" si="6"/>
        <v>0</v>
      </c>
      <c r="X37" s="79"/>
      <c r="Y37" s="80">
        <v>0</v>
      </c>
      <c r="Z37" s="78">
        <f t="shared" si="7"/>
        <v>0</v>
      </c>
      <c r="AA37" s="79"/>
      <c r="AB37" s="80">
        <v>0</v>
      </c>
      <c r="AC37" s="78">
        <f t="shared" si="8"/>
        <v>0</v>
      </c>
      <c r="AD37" s="79"/>
      <c r="AE37" s="80">
        <v>0</v>
      </c>
      <c r="AF37" s="78">
        <f t="shared" si="9"/>
        <v>0</v>
      </c>
      <c r="AG37" s="79"/>
      <c r="AH37" s="80">
        <v>0</v>
      </c>
      <c r="AI37" s="78">
        <f t="shared" si="10"/>
        <v>0</v>
      </c>
      <c r="AJ37" s="79"/>
      <c r="AK37" s="80">
        <v>0</v>
      </c>
      <c r="AL37" s="78">
        <f t="shared" si="11"/>
        <v>0</v>
      </c>
      <c r="AM37" s="79"/>
      <c r="AN37" s="80">
        <v>0</v>
      </c>
      <c r="AO37" s="78">
        <f t="shared" si="12"/>
        <v>0</v>
      </c>
      <c r="AP37" s="79"/>
      <c r="AQ37" s="80">
        <v>0</v>
      </c>
      <c r="AR37" s="78">
        <f t="shared" si="13"/>
        <v>0</v>
      </c>
      <c r="AS37" s="79"/>
      <c r="AT37" s="80">
        <v>0</v>
      </c>
      <c r="AU37" s="78">
        <f t="shared" si="14"/>
        <v>0</v>
      </c>
      <c r="AV37" s="79"/>
      <c r="AW37" s="80">
        <v>0</v>
      </c>
      <c r="AX37" s="78">
        <f t="shared" si="15"/>
        <v>0</v>
      </c>
      <c r="AY37" s="79"/>
      <c r="AZ37" s="80">
        <v>0</v>
      </c>
      <c r="BA37" s="78">
        <f t="shared" si="16"/>
        <v>0</v>
      </c>
      <c r="BB37" s="79"/>
      <c r="BC37" s="80">
        <v>0</v>
      </c>
      <c r="BD37" s="78">
        <f t="shared" si="17"/>
        <v>0</v>
      </c>
      <c r="BE37" s="79"/>
      <c r="BF37" s="80">
        <v>0</v>
      </c>
      <c r="BG37" s="78">
        <f t="shared" si="18"/>
        <v>0</v>
      </c>
      <c r="BH37" s="79"/>
      <c r="BI37" s="80">
        <v>0</v>
      </c>
      <c r="BJ37" s="78">
        <f t="shared" si="19"/>
        <v>0</v>
      </c>
      <c r="BK37" s="79"/>
      <c r="BL37" s="80">
        <v>0</v>
      </c>
      <c r="BM37" s="78">
        <f t="shared" si="20"/>
        <v>0</v>
      </c>
      <c r="BN37" s="79"/>
      <c r="BO37" s="80">
        <v>0</v>
      </c>
      <c r="BP37" s="78">
        <f t="shared" si="21"/>
        <v>0</v>
      </c>
      <c r="BQ37" s="79"/>
      <c r="BR37" s="80">
        <v>0</v>
      </c>
      <c r="BS37" s="78">
        <f t="shared" si="22"/>
        <v>0</v>
      </c>
      <c r="BT37" s="79"/>
      <c r="BU37" s="80">
        <v>0</v>
      </c>
      <c r="BV37" s="78">
        <f t="shared" si="23"/>
        <v>0</v>
      </c>
      <c r="BW37" s="79"/>
      <c r="BX37" s="80">
        <v>0</v>
      </c>
      <c r="BY37" s="78">
        <f t="shared" si="24"/>
        <v>0</v>
      </c>
      <c r="BZ37" s="79"/>
      <c r="CA37" s="80">
        <v>0</v>
      </c>
      <c r="CB37" s="78">
        <f t="shared" si="25"/>
        <v>0</v>
      </c>
      <c r="CC37" s="79"/>
      <c r="CD37" s="80">
        <v>0</v>
      </c>
      <c r="CE37" s="78">
        <f t="shared" si="26"/>
        <v>0</v>
      </c>
    </row>
    <row r="38" spans="1:83" ht="20.25" customHeight="1" thickBot="1">
      <c r="A38" s="41">
        <v>29</v>
      </c>
      <c r="B38" s="184" t="s">
        <v>152</v>
      </c>
      <c r="C38" s="81">
        <f>SUM(C10:C37)</f>
        <v>0</v>
      </c>
      <c r="D38" s="183">
        <f>SUM(D10:D37)</f>
        <v>0</v>
      </c>
      <c r="E38" s="82">
        <f>IF(C38=0,0,IF(D38=0,"-100,0",IF(D38*100/C38&lt;200,ROUND(D38*100/C38-100,1),ROUND(D38/C38,1)&amp;" р")))</f>
        <v>0</v>
      </c>
      <c r="F38" s="81">
        <f>SUM(F10:F37)</f>
        <v>0</v>
      </c>
      <c r="G38" s="183">
        <f>SUM(G10:G37)</f>
        <v>0</v>
      </c>
      <c r="H38" s="82">
        <f t="shared" si="1"/>
        <v>0</v>
      </c>
      <c r="I38" s="81">
        <f>SUM(I10:I37)</f>
        <v>0</v>
      </c>
      <c r="J38" s="183">
        <f>SUM(J10:J37)</f>
        <v>0</v>
      </c>
      <c r="K38" s="82">
        <f t="shared" si="2"/>
        <v>0</v>
      </c>
      <c r="L38" s="81">
        <f>SUM(L10:L37)</f>
        <v>0</v>
      </c>
      <c r="M38" s="183">
        <f>SUM(M10:M37)</f>
        <v>0</v>
      </c>
      <c r="N38" s="82">
        <f t="shared" si="3"/>
        <v>0</v>
      </c>
      <c r="O38" s="81">
        <f>SUM(O10:O37)</f>
        <v>0</v>
      </c>
      <c r="P38" s="183">
        <f>SUM(P10:P37)</f>
        <v>0</v>
      </c>
      <c r="Q38" s="82">
        <f t="shared" si="4"/>
        <v>0</v>
      </c>
      <c r="R38" s="81">
        <f>SUM(R10:R37)</f>
        <v>0</v>
      </c>
      <c r="S38" s="183">
        <f>SUM(S10:S37)</f>
        <v>0</v>
      </c>
      <c r="T38" s="82">
        <f t="shared" si="5"/>
        <v>0</v>
      </c>
      <c r="U38" s="81">
        <f>SUM(U10:U37)</f>
        <v>0</v>
      </c>
      <c r="V38" s="183">
        <f>SUM(V10:V37)</f>
        <v>0</v>
      </c>
      <c r="W38" s="82">
        <f t="shared" si="6"/>
        <v>0</v>
      </c>
      <c r="X38" s="81">
        <f>SUM(X10:X37)</f>
        <v>0</v>
      </c>
      <c r="Y38" s="183">
        <f>SUM(Y10:Y37)</f>
        <v>0</v>
      </c>
      <c r="Z38" s="82">
        <f t="shared" si="7"/>
        <v>0</v>
      </c>
      <c r="AA38" s="81">
        <f>SUM(AA10:AA37)</f>
        <v>0</v>
      </c>
      <c r="AB38" s="183">
        <f>SUM(AB10:AB37)</f>
        <v>0</v>
      </c>
      <c r="AC38" s="82">
        <f t="shared" si="8"/>
        <v>0</v>
      </c>
      <c r="AD38" s="81">
        <f>SUM(AD10:AD37)</f>
        <v>0</v>
      </c>
      <c r="AE38" s="183">
        <f>SUM(AE10:AE37)</f>
        <v>0</v>
      </c>
      <c r="AF38" s="82">
        <f t="shared" si="9"/>
        <v>0</v>
      </c>
      <c r="AG38" s="81">
        <f>SUM(AG10:AG37)</f>
        <v>0</v>
      </c>
      <c r="AH38" s="183">
        <f>SUM(AH10:AH37)</f>
        <v>0</v>
      </c>
      <c r="AI38" s="82">
        <f t="shared" si="10"/>
        <v>0</v>
      </c>
      <c r="AJ38" s="81">
        <f>SUM(AJ10:AJ37)</f>
        <v>0</v>
      </c>
      <c r="AK38" s="183">
        <f>SUM(AK10:AK37)</f>
        <v>0</v>
      </c>
      <c r="AL38" s="82">
        <f t="shared" si="11"/>
        <v>0</v>
      </c>
      <c r="AM38" s="81">
        <f>SUM(AM10:AM37)</f>
        <v>0</v>
      </c>
      <c r="AN38" s="183">
        <f>SUM(AN10:AN37)</f>
        <v>0</v>
      </c>
      <c r="AO38" s="82">
        <f t="shared" si="12"/>
        <v>0</v>
      </c>
      <c r="AP38" s="81">
        <f>SUM(AP10:AP37)</f>
        <v>0</v>
      </c>
      <c r="AQ38" s="183">
        <f>SUM(AQ10:AQ37)</f>
        <v>0</v>
      </c>
      <c r="AR38" s="82">
        <f t="shared" si="13"/>
        <v>0</v>
      </c>
      <c r="AS38" s="81">
        <f>SUM(AS10:AS37)</f>
        <v>0</v>
      </c>
      <c r="AT38" s="183">
        <f>SUM(AT10:AT37)</f>
        <v>0</v>
      </c>
      <c r="AU38" s="82">
        <f t="shared" si="14"/>
        <v>0</v>
      </c>
      <c r="AV38" s="81">
        <f>SUM(AV10:AV37)</f>
        <v>0</v>
      </c>
      <c r="AW38" s="183">
        <f>SUM(AW10:AW37)</f>
        <v>0</v>
      </c>
      <c r="AX38" s="82">
        <f t="shared" si="15"/>
        <v>0</v>
      </c>
      <c r="AY38" s="81">
        <f>SUM(AY10:AY37)</f>
        <v>0</v>
      </c>
      <c r="AZ38" s="183">
        <f>SUM(AZ10:AZ37)</f>
        <v>0</v>
      </c>
      <c r="BA38" s="82">
        <f t="shared" si="16"/>
        <v>0</v>
      </c>
      <c r="BB38" s="81">
        <f>SUM(BB10:BB37)</f>
        <v>0</v>
      </c>
      <c r="BC38" s="183">
        <f>SUM(BC10:BC37)</f>
        <v>0</v>
      </c>
      <c r="BD38" s="82">
        <f t="shared" si="17"/>
        <v>0</v>
      </c>
      <c r="BE38" s="81">
        <f>SUM(BE10:BE37)</f>
        <v>0</v>
      </c>
      <c r="BF38" s="183">
        <f>SUM(BF10:BF37)</f>
        <v>0</v>
      </c>
      <c r="BG38" s="82">
        <f t="shared" si="18"/>
        <v>0</v>
      </c>
      <c r="BH38" s="81">
        <f>SUM(BH10:BH37)</f>
        <v>0</v>
      </c>
      <c r="BI38" s="183">
        <f>SUM(BI10:BI37)</f>
        <v>0</v>
      </c>
      <c r="BJ38" s="82">
        <f t="shared" si="19"/>
        <v>0</v>
      </c>
      <c r="BK38" s="81">
        <f>SUM(BK10:BK37)</f>
        <v>0</v>
      </c>
      <c r="BL38" s="183">
        <f>SUM(BL10:BL37)</f>
        <v>0</v>
      </c>
      <c r="BM38" s="82">
        <f t="shared" si="20"/>
        <v>0</v>
      </c>
      <c r="BN38" s="81">
        <f>SUM(BN10:BN37)</f>
        <v>0</v>
      </c>
      <c r="BO38" s="183">
        <f>SUM(BO10:BO37)</f>
        <v>0</v>
      </c>
      <c r="BP38" s="82">
        <f t="shared" si="21"/>
        <v>0</v>
      </c>
      <c r="BQ38" s="81">
        <f>SUM(BQ10:BQ37)</f>
        <v>0</v>
      </c>
      <c r="BR38" s="183">
        <f>SUM(BR10:BR37)</f>
        <v>0</v>
      </c>
      <c r="BS38" s="82">
        <f t="shared" si="22"/>
        <v>0</v>
      </c>
      <c r="BT38" s="81">
        <f>SUM(BT10:BT37)</f>
        <v>0</v>
      </c>
      <c r="BU38" s="183">
        <f>SUM(BU10:BU37)</f>
        <v>0</v>
      </c>
      <c r="BV38" s="82">
        <f t="shared" si="23"/>
        <v>0</v>
      </c>
      <c r="BW38" s="81">
        <f>SUM(BW10:BW37)</f>
        <v>0</v>
      </c>
      <c r="BX38" s="183">
        <f>SUM(BX10:BX37)</f>
        <v>0</v>
      </c>
      <c r="BY38" s="82">
        <f t="shared" si="24"/>
        <v>0</v>
      </c>
      <c r="BZ38" s="81">
        <f>SUM(BZ10:BZ37)</f>
        <v>0</v>
      </c>
      <c r="CA38" s="183">
        <f>SUM(CA10:CA37)</f>
        <v>0</v>
      </c>
      <c r="CB38" s="82">
        <f t="shared" si="25"/>
        <v>0</v>
      </c>
      <c r="CC38" s="81">
        <f>SUM(CC10:CC37)</f>
        <v>0</v>
      </c>
      <c r="CD38" s="183">
        <f>SUM(CD10:CD37)</f>
        <v>0</v>
      </c>
      <c r="CE38" s="82">
        <f t="shared" si="26"/>
        <v>0</v>
      </c>
    </row>
  </sheetData>
  <sheetProtection/>
  <mergeCells count="38">
    <mergeCell ref="BB8:BD8"/>
    <mergeCell ref="L8:N8"/>
    <mergeCell ref="O8:Q8"/>
    <mergeCell ref="U8:W8"/>
    <mergeCell ref="AS7:AU8"/>
    <mergeCell ref="AM7:AO8"/>
    <mergeCell ref="AJ8:AL8"/>
    <mergeCell ref="AJ7:AL7"/>
    <mergeCell ref="BH8:BJ8"/>
    <mergeCell ref="AV7:AX7"/>
    <mergeCell ref="BZ8:CB8"/>
    <mergeCell ref="CC8:CE8"/>
    <mergeCell ref="BT7:CE7"/>
    <mergeCell ref="BT8:BV8"/>
    <mergeCell ref="BW8:BY8"/>
    <mergeCell ref="BQ7:BS8"/>
    <mergeCell ref="AV8:AX8"/>
    <mergeCell ref="BB7:BD7"/>
    <mergeCell ref="AD7:AF7"/>
    <mergeCell ref="AD8:AF8"/>
    <mergeCell ref="L7:N7"/>
    <mergeCell ref="BN7:BP7"/>
    <mergeCell ref="BN8:BP8"/>
    <mergeCell ref="AP7:AR8"/>
    <mergeCell ref="BK7:BM8"/>
    <mergeCell ref="AY7:BA8"/>
    <mergeCell ref="BE7:BG8"/>
    <mergeCell ref="BH7:BJ7"/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Чуприна Л.</cp:lastModifiedBy>
  <cp:lastPrinted>2012-11-19T14:45:43Z</cp:lastPrinted>
  <dcterms:created xsi:type="dcterms:W3CDTF">2002-12-26T10:52:03Z</dcterms:created>
  <dcterms:modified xsi:type="dcterms:W3CDTF">2013-05-14T08:02:57Z</dcterms:modified>
  <cp:category>Статистика</cp:category>
  <cp:version/>
  <cp:contentType/>
  <cp:contentStatus/>
</cp:coreProperties>
</file>